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/>
  <mc:AlternateContent xmlns:mc="http://schemas.openxmlformats.org/markup-compatibility/2006">
    <mc:Choice Requires="x15">
      <x15ac:absPath xmlns:x15ac="http://schemas.microsoft.com/office/spreadsheetml/2010/11/ac" url="N:\Finance\Brent\Finance\Department Quarterly Reports\2022-23\2023-06\"/>
    </mc:Choice>
  </mc:AlternateContent>
  <xr:revisionPtr revIDLastSave="0" documentId="13_ncr:1_{86BB1A76-0FF7-4C02-836F-745084B35B51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City Wide" sheetId="1" r:id="rId1"/>
    <sheet name="101 General" sheetId="8" r:id="rId2"/>
    <sheet name="102 Street" sheetId="15" r:id="rId3"/>
    <sheet name="103 Street Light" sheetId="16" r:id="rId4"/>
    <sheet name="110 Airport" sheetId="2" r:id="rId5"/>
    <sheet name="127 Cap. Imp." sheetId="4" r:id="rId6"/>
    <sheet name="128 Impact Fees" sheetId="10" r:id="rId7"/>
    <sheet name="152 ICDBG" sheetId="20" r:id="rId8"/>
    <sheet name="158 Airport Const." sheetId="3" r:id="rId9"/>
    <sheet name="161 Water" sheetId="18" r:id="rId10"/>
    <sheet name="162 Wastewater" sheetId="17" r:id="rId11"/>
    <sheet name="163 Common Area Maint." sheetId="5" r:id="rId12"/>
    <sheet name="164 Sanitation" sheetId="13" r:id="rId13"/>
    <sheet name="167 Pool" sheetId="12" r:id="rId14"/>
    <sheet name="168 Dierkes" sheetId="6" r:id="rId15"/>
    <sheet name="181 Insurance" sheetId="11" r:id="rId16"/>
    <sheet name="182 Shop" sheetId="14" r:id="rId17"/>
    <sheet name="191 Drug &amp; Restit." sheetId="7" r:id="rId18"/>
    <sheet name="193 Park Development" sheetId="19" r:id="rId1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1" i="1" l="1"/>
  <c r="C31" i="1"/>
  <c r="D31" i="1" s="1"/>
  <c r="E31" i="1"/>
  <c r="F31" i="1"/>
  <c r="G31" i="1"/>
  <c r="A34" i="20"/>
  <c r="A4" i="20"/>
  <c r="A3" i="20"/>
  <c r="A39" i="19" l="1"/>
  <c r="A4" i="19"/>
  <c r="A3" i="19"/>
  <c r="A39" i="7" l="1"/>
  <c r="A39" i="14"/>
  <c r="A39" i="11"/>
  <c r="A39" i="6"/>
  <c r="A39" i="12"/>
  <c r="A39" i="13"/>
  <c r="A38" i="5"/>
  <c r="A39" i="17"/>
  <c r="A38" i="18"/>
  <c r="A39" i="3"/>
  <c r="A39" i="10"/>
  <c r="A39" i="4"/>
  <c r="A39" i="2"/>
  <c r="A39" i="16"/>
  <c r="A39" i="15"/>
  <c r="A39" i="8"/>
  <c r="A4" i="18" l="1"/>
  <c r="A4" i="17"/>
  <c r="A4" i="16"/>
  <c r="A4" i="15"/>
  <c r="A4" i="14"/>
  <c r="A4" i="13"/>
  <c r="A4" i="12"/>
  <c r="A4" i="11"/>
  <c r="A4" i="10"/>
  <c r="A4" i="8"/>
  <c r="A4" i="7"/>
  <c r="A4" i="6"/>
  <c r="A4" i="5"/>
  <c r="A4" i="4"/>
  <c r="A4" i="3"/>
  <c r="A4" i="2"/>
  <c r="A3" i="8" l="1"/>
  <c r="A3" i="18" l="1"/>
  <c r="A3" i="17"/>
  <c r="A3" i="16"/>
  <c r="A3" i="15"/>
  <c r="A3" i="14"/>
  <c r="A3" i="13"/>
  <c r="A3" i="12"/>
  <c r="A3" i="11"/>
  <c r="A3" i="10"/>
  <c r="A3" i="7"/>
  <c r="A3" i="6"/>
  <c r="A3" i="5"/>
  <c r="A3" i="4"/>
  <c r="A3" i="3"/>
  <c r="A3" i="2"/>
</calcChain>
</file>

<file path=xl/sharedStrings.xml><?xml version="1.0" encoding="utf-8"?>
<sst xmlns="http://schemas.openxmlformats.org/spreadsheetml/2006/main" count="460" uniqueCount="73">
  <si>
    <t>Revenue Analysis City Wide</t>
  </si>
  <si>
    <t/>
  </si>
  <si>
    <t>Description</t>
  </si>
  <si>
    <t>Budget</t>
  </si>
  <si>
    <t>Actual To Date</t>
  </si>
  <si>
    <t>One Year Ago</t>
  </si>
  <si>
    <t>Two Years Ago</t>
  </si>
  <si>
    <t>Three Years Ago</t>
  </si>
  <si>
    <t>Property Taxes</t>
  </si>
  <si>
    <t>Franchise Taxes</t>
  </si>
  <si>
    <t>Highway M&amp;O</t>
  </si>
  <si>
    <t>Fines, Restitutions, &amp; Seizure</t>
  </si>
  <si>
    <t>Licenses &amp; Permits</t>
  </si>
  <si>
    <t>Court Revenues</t>
  </si>
  <si>
    <t>County Airport Support</t>
  </si>
  <si>
    <t>Revenue from Services</t>
  </si>
  <si>
    <t>Impact Fees</t>
  </si>
  <si>
    <t>Airport Revenues</t>
  </si>
  <si>
    <t>Recreation Revenue</t>
  </si>
  <si>
    <t>Revenue Sharing</t>
  </si>
  <si>
    <t>Investment Income</t>
  </si>
  <si>
    <t>Rental Income</t>
  </si>
  <si>
    <t>Grants</t>
  </si>
  <si>
    <t>Library Income</t>
  </si>
  <si>
    <t>Miscellaneous Revenue</t>
  </si>
  <si>
    <t>E911</t>
  </si>
  <si>
    <t>Fire District</t>
  </si>
  <si>
    <t>Bond Proceeds</t>
  </si>
  <si>
    <t>Contributions</t>
  </si>
  <si>
    <t>Transfers for Services - In</t>
  </si>
  <si>
    <t>Surplus Reserves</t>
  </si>
  <si>
    <t>Operating Transfers In</t>
  </si>
  <si>
    <t>General Fund</t>
  </si>
  <si>
    <t>Street Fund</t>
  </si>
  <si>
    <t>Street Light Fund</t>
  </si>
  <si>
    <t>Airport Fund</t>
  </si>
  <si>
    <t>Capital Improvement Fund</t>
  </si>
  <si>
    <t>Impact Fee Fund</t>
  </si>
  <si>
    <t>Airport Construction Fund</t>
  </si>
  <si>
    <t>Water Fund</t>
  </si>
  <si>
    <t>Wastewater Fund</t>
  </si>
  <si>
    <t>Common Area Maintenance Fund</t>
  </si>
  <si>
    <t>Sanitation Fund</t>
  </si>
  <si>
    <t>Pool Fund</t>
  </si>
  <si>
    <t>Dierkes / Shoshone Falls Fund</t>
  </si>
  <si>
    <t>Insurance Fund</t>
  </si>
  <si>
    <t>Shop Revolving Fund</t>
  </si>
  <si>
    <t>Drug Seizure &amp; Restit. Fund</t>
  </si>
  <si>
    <t>Fund Revenue Analysis - Airport</t>
  </si>
  <si>
    <t>Fund Revenue Analysis - Airport Construction</t>
  </si>
  <si>
    <t>Fund Revenue Analysis - Capital Improvement</t>
  </si>
  <si>
    <t>Fund Revenue Analysis - Common Area Maintenance</t>
  </si>
  <si>
    <t>Fund Revenue Analysis - Drug Seizure and Restitution</t>
  </si>
  <si>
    <t>Fund Revenue Analysis - Dierkes/Shoshone Falls</t>
  </si>
  <si>
    <t>Fund Revenue Analysis - General</t>
  </si>
  <si>
    <t>Fund Revenue Analysis - Impact Fees</t>
  </si>
  <si>
    <t>Fund Revenue Analysis - Insurance</t>
  </si>
  <si>
    <t>Fund Revenue Analysis - Pool</t>
  </si>
  <si>
    <t>Fund Revenue Analysis - Sanitation</t>
  </si>
  <si>
    <t>Fund Revenue Analysis - Shop</t>
  </si>
  <si>
    <t>Fund Revenue Analysis - Street</t>
  </si>
  <si>
    <t>Fund Revenue Analysis - Street Light</t>
  </si>
  <si>
    <t>Fund Revenue Analysis - Wastewater</t>
  </si>
  <si>
    <t>Fund Revenue Analysis - Water</t>
  </si>
  <si>
    <t>City of Twin Falls, Idaho</t>
  </si>
  <si>
    <t>Fund Revenue Analysis - Park Development</t>
  </si>
  <si>
    <t>Park Development Fund</t>
  </si>
  <si>
    <t>% Collected</t>
  </si>
  <si>
    <t>Citizens are invited to inspect the detailed supporting records of the above financial statements. Please phone 208-735-7285 to make arrangements during regular office hours, 8:00 A.M. - 5:00 P.M</t>
  </si>
  <si>
    <t>ICDBG Fund</t>
  </si>
  <si>
    <t>COP Proceeds</t>
  </si>
  <si>
    <t>Fiscal Year 2023</t>
  </si>
  <si>
    <t>For June (75.0%)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</si>
</sst>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50" x14ac:knownFonts="1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1"/>
      <color rgb="FF006100"/>
      <name val="Arial"/>
      <family val="2"/>
    </font>
    <font>
      <sz val="11"/>
      <color rgb="FF9C0006"/>
      <name val="Arial"/>
      <family val="2"/>
    </font>
    <font>
      <sz val="11"/>
      <color rgb="FF9C6500"/>
      <name val="Arial"/>
      <family val="2"/>
    </font>
    <font>
      <sz val="11"/>
      <color rgb="FF3F3F76"/>
      <name val="Arial"/>
      <family val="2"/>
    </font>
    <font>
      <b/>
      <sz val="11"/>
      <color rgb="FF3F3F3F"/>
      <name val="Arial"/>
      <family val="2"/>
    </font>
    <font>
      <b/>
      <sz val="11"/>
      <color rgb="FFFA7D00"/>
      <name val="Arial"/>
      <family val="2"/>
    </font>
    <font>
      <sz val="11"/>
      <color rgb="FFFA7D00"/>
      <name val="Arial"/>
      <family val="2"/>
    </font>
    <font>
      <b/>
      <sz val="11"/>
      <color theme="0"/>
      <name val="Arial"/>
      <family val="2"/>
    </font>
    <font>
      <sz val="11"/>
      <color rgb="FFFF0000"/>
      <name val="Arial"/>
      <family val="2"/>
    </font>
    <font>
      <i/>
      <sz val="11"/>
      <color rgb="FF7F7F7F"/>
      <name val="Arial"/>
      <family val="2"/>
    </font>
    <font>
      <b/>
      <sz val="11"/>
      <color theme="1"/>
      <name val="Arial"/>
      <family val="2"/>
    </font>
    <font>
      <sz val="11"/>
      <color theme="0"/>
      <name val="Arial"/>
      <family val="2"/>
    </font>
    <font>
      <sz val="16"/>
      <name val="Times New Roman"/>
      <family val="1"/>
    </font>
    <font>
      <sz val="14"/>
      <name val="Times New Roman"/>
      <family val="1"/>
    </font>
    <font>
      <sz val="9"/>
      <name val="Times New Roman"/>
      <family val="1"/>
    </font>
    <font>
      <b/>
      <sz val="10"/>
      <color indexed="18"/>
      <name val="Times New Roman"/>
      <family val="1"/>
    </font>
    <font>
      <sz val="9"/>
      <color indexed="8"/>
      <name val="Times New Roman"/>
      <family val="1"/>
    </font>
    <font>
      <b/>
      <sz val="9"/>
      <color indexed="8"/>
      <name val="Times New Roman"/>
      <family val="1"/>
    </font>
    <font>
      <sz val="14"/>
      <name val="Times New Roman"/>
      <family val="1"/>
    </font>
    <font>
      <sz val="9"/>
      <name val="Times New Roman"/>
      <family val="1"/>
    </font>
    <font>
      <b/>
      <sz val="10"/>
      <color indexed="18"/>
      <name val="Times New Roman"/>
      <family val="1"/>
    </font>
    <font>
      <sz val="9"/>
      <color indexed="8"/>
      <name val="Times New Roman"/>
      <family val="1"/>
    </font>
    <font>
      <b/>
      <sz val="9"/>
      <color indexed="8"/>
      <name val="Times New Roman"/>
      <family val="1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indexed="8"/>
      <name val="Times New Roman"/>
      <family val="1"/>
    </font>
    <font>
      <b/>
      <sz val="9"/>
      <color indexed="8"/>
      <name val="Times New Roman"/>
      <family val="1"/>
    </font>
    <font>
      <b/>
      <sz val="9"/>
      <color indexed="8"/>
      <name val="Times New Roman"/>
      <family val="1"/>
    </font>
    <font>
      <sz val="9"/>
      <color indexed="8"/>
      <name val="Times New Roman"/>
    </font>
    <font>
      <b/>
      <sz val="9"/>
      <color indexed="8"/>
      <name val="Times New Roman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4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8" fillId="32" borderId="0" applyNumberFormat="0" applyBorder="0" applyAlignment="0" applyProtection="0"/>
    <xf numFmtId="0" fontId="1" fillId="0" borderId="0"/>
    <xf numFmtId="0" fontId="30" fillId="0" borderId="1" applyNumberFormat="0" applyFill="0" applyAlignment="0" applyProtection="0"/>
    <xf numFmtId="0" fontId="31" fillId="0" borderId="2" applyNumberFormat="0" applyFill="0" applyAlignment="0" applyProtection="0"/>
    <xf numFmtId="0" fontId="32" fillId="0" borderId="3" applyNumberFormat="0" applyFill="0" applyAlignment="0" applyProtection="0"/>
    <xf numFmtId="0" fontId="32" fillId="0" borderId="0" applyNumberFormat="0" applyFill="0" applyBorder="0" applyAlignment="0" applyProtection="0"/>
    <xf numFmtId="0" fontId="33" fillId="2" borderId="0" applyNumberFormat="0" applyBorder="0" applyAlignment="0" applyProtection="0"/>
    <xf numFmtId="0" fontId="34" fillId="3" borderId="0" applyNumberFormat="0" applyBorder="0" applyAlignment="0" applyProtection="0"/>
    <xf numFmtId="0" fontId="35" fillId="4" borderId="0" applyNumberFormat="0" applyBorder="0" applyAlignment="0" applyProtection="0"/>
    <xf numFmtId="0" fontId="36" fillId="5" borderId="4" applyNumberFormat="0" applyAlignment="0" applyProtection="0"/>
    <xf numFmtId="0" fontId="37" fillId="6" borderId="5" applyNumberFormat="0" applyAlignment="0" applyProtection="0"/>
    <xf numFmtId="0" fontId="38" fillId="6" borderId="4" applyNumberFormat="0" applyAlignment="0" applyProtection="0"/>
    <xf numFmtId="0" fontId="39" fillId="0" borderId="6" applyNumberFormat="0" applyFill="0" applyAlignment="0" applyProtection="0"/>
    <xf numFmtId="0" fontId="40" fillId="7" borderId="7" applyNumberFormat="0" applyAlignment="0" applyProtection="0"/>
    <xf numFmtId="0" fontId="41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42" fillId="0" borderId="0" applyNumberFormat="0" applyFill="0" applyBorder="0" applyAlignment="0" applyProtection="0"/>
    <xf numFmtId="0" fontId="43" fillId="0" borderId="9" applyNumberFormat="0" applyFill="0" applyAlignment="0" applyProtection="0"/>
    <xf numFmtId="0" fontId="44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44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44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44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44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44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9" fontId="2" fillId="0" borderId="0" applyFont="0" applyFill="0" applyBorder="0" applyAlignment="0" applyProtection="0"/>
  </cellStyleXfs>
  <cellXfs count="38">
    <xf numFmtId="0" fontId="0" fillId="0" borderId="0" xfId="0"/>
    <xf numFmtId="0" fontId="19" fillId="0" borderId="0" xfId="0" applyFont="1" applyAlignment="1">
      <alignment horizontal="left" vertical="top"/>
    </xf>
    <xf numFmtId="0" fontId="20" fillId="0" borderId="0" xfId="0" applyFont="1" applyAlignment="1">
      <alignment horizontal="left" vertical="top"/>
    </xf>
    <xf numFmtId="0" fontId="21" fillId="0" borderId="0" xfId="0" applyFont="1" applyAlignment="1">
      <alignment horizontal="left" vertical="top"/>
    </xf>
    <xf numFmtId="0" fontId="23" fillId="0" borderId="0" xfId="0" applyFont="1" applyAlignment="1">
      <alignment horizontal="left" vertical="top"/>
    </xf>
    <xf numFmtId="0" fontId="0" fillId="0" borderId="0" xfId="0" applyAlignment="1">
      <alignment horizontal="center"/>
    </xf>
    <xf numFmtId="0" fontId="22" fillId="0" borderId="0" xfId="0" applyFont="1" applyAlignment="1">
      <alignment horizontal="center" vertical="top"/>
    </xf>
    <xf numFmtId="44" fontId="24" fillId="0" borderId="0" xfId="0" applyNumberFormat="1" applyFont="1" applyAlignment="1">
      <alignment horizontal="left" vertical="top"/>
    </xf>
    <xf numFmtId="10" fontId="24" fillId="0" borderId="0" xfId="0" applyNumberFormat="1" applyFont="1" applyAlignment="1">
      <alignment horizontal="center" vertical="top"/>
    </xf>
    <xf numFmtId="0" fontId="26" fillId="0" borderId="0" xfId="0" applyFont="1" applyAlignment="1">
      <alignment horizontal="left" vertical="top"/>
    </xf>
    <xf numFmtId="0" fontId="24" fillId="0" borderId="0" xfId="0" applyFont="1" applyAlignment="1">
      <alignment horizontal="left" vertical="top"/>
    </xf>
    <xf numFmtId="0" fontId="28" fillId="0" borderId="0" xfId="0" applyFont="1" applyAlignment="1">
      <alignment horizontal="left" vertical="top"/>
    </xf>
    <xf numFmtId="0" fontId="27" fillId="0" borderId="0" xfId="0" applyFont="1" applyAlignment="1">
      <alignment horizontal="center" vertical="top"/>
    </xf>
    <xf numFmtId="0" fontId="25" fillId="0" borderId="0" xfId="0" quotePrefix="1" applyFont="1" applyAlignment="1">
      <alignment horizontal="left" vertical="top"/>
    </xf>
    <xf numFmtId="44" fontId="29" fillId="0" borderId="0" xfId="0" applyNumberFormat="1" applyFont="1" applyAlignment="1">
      <alignment horizontal="left" vertical="top"/>
    </xf>
    <xf numFmtId="10" fontId="29" fillId="0" borderId="0" xfId="0" applyNumberFormat="1" applyFont="1" applyAlignment="1">
      <alignment horizontal="center" vertical="top"/>
    </xf>
    <xf numFmtId="0" fontId="29" fillId="0" borderId="0" xfId="0" applyFont="1" applyAlignment="1">
      <alignment horizontal="left" vertical="top"/>
    </xf>
    <xf numFmtId="0" fontId="27" fillId="0" borderId="0" xfId="0" applyFont="1" applyAlignment="1">
      <alignment vertical="top"/>
    </xf>
    <xf numFmtId="44" fontId="29" fillId="0" borderId="0" xfId="0" applyNumberFormat="1" applyFont="1" applyAlignment="1">
      <alignment vertical="top"/>
    </xf>
    <xf numFmtId="0" fontId="20" fillId="0" borderId="0" xfId="0" quotePrefix="1" applyFont="1" applyAlignment="1">
      <alignment horizontal="left" vertical="top"/>
    </xf>
    <xf numFmtId="44" fontId="23" fillId="0" borderId="0" xfId="0" applyNumberFormat="1" applyFont="1" applyAlignment="1">
      <alignment horizontal="left" vertical="top"/>
    </xf>
    <xf numFmtId="10" fontId="45" fillId="0" borderId="0" xfId="42" applyNumberFormat="1" applyFont="1" applyAlignment="1">
      <alignment horizontal="center" vertical="top"/>
    </xf>
    <xf numFmtId="44" fontId="0" fillId="0" borderId="0" xfId="0" applyNumberFormat="1"/>
    <xf numFmtId="10" fontId="0" fillId="0" borderId="0" xfId="83" applyNumberFormat="1" applyFont="1" applyAlignment="1">
      <alignment horizontal="center"/>
    </xf>
    <xf numFmtId="0" fontId="45" fillId="0" borderId="0" xfId="0" applyFont="1" applyAlignment="1">
      <alignment horizontal="left" vertical="top"/>
    </xf>
    <xf numFmtId="0" fontId="46" fillId="0" borderId="0" xfId="0" applyFont="1" applyAlignment="1">
      <alignment horizontal="left" vertical="top"/>
    </xf>
    <xf numFmtId="44" fontId="47" fillId="0" borderId="0" xfId="0" applyNumberFormat="1" applyFont="1" applyAlignment="1">
      <alignment horizontal="left" vertical="top"/>
    </xf>
    <xf numFmtId="10" fontId="47" fillId="0" borderId="0" xfId="0" applyNumberFormat="1" applyFont="1" applyAlignment="1">
      <alignment horizontal="center" vertical="top"/>
    </xf>
    <xf numFmtId="44" fontId="48" fillId="0" borderId="0" xfId="0" applyNumberFormat="1" applyFont="1" applyAlignment="1">
      <alignment horizontal="left" vertical="top"/>
    </xf>
    <xf numFmtId="10" fontId="48" fillId="0" borderId="0" xfId="0" applyNumberFormat="1" applyFont="1" applyAlignment="1">
      <alignment horizontal="center" vertical="top"/>
    </xf>
    <xf numFmtId="44" fontId="49" fillId="0" borderId="0" xfId="0" applyNumberFormat="1" applyFont="1" applyAlignment="1">
      <alignment horizontal="left" vertical="top"/>
    </xf>
    <xf numFmtId="10" fontId="49" fillId="0" borderId="0" xfId="0" applyNumberFormat="1" applyFont="1" applyAlignment="1">
      <alignment horizontal="center" vertical="top"/>
    </xf>
    <xf numFmtId="0" fontId="49" fillId="0" borderId="0" xfId="0" applyFont="1" applyAlignment="1">
      <alignment horizontal="left" vertical="top"/>
    </xf>
    <xf numFmtId="0" fontId="48" fillId="0" borderId="0" xfId="0" applyFont="1" applyAlignment="1">
      <alignment horizontal="left" vertical="top"/>
    </xf>
    <xf numFmtId="44" fontId="29" fillId="0" borderId="0" xfId="0" applyNumberFormat="1" applyFont="1" applyAlignment="1">
      <alignment horizontal="center" vertical="top"/>
    </xf>
    <xf numFmtId="44" fontId="45" fillId="0" borderId="0" xfId="42" applyNumberFormat="1" applyFont="1" applyAlignment="1">
      <alignment horizontal="center" vertical="top"/>
    </xf>
    <xf numFmtId="44" fontId="0" fillId="0" borderId="0" xfId="0" applyNumberFormat="1" applyAlignment="1">
      <alignment horizontal="center"/>
    </xf>
    <xf numFmtId="44" fontId="49" fillId="0" borderId="0" xfId="0" applyNumberFormat="1" applyFont="1" applyAlignment="1">
      <alignment vertical="top"/>
    </xf>
  </cellXfs>
  <cellStyles count="84">
    <cellStyle name="20% - Accent1" xfId="19" builtinId="30" customBuiltin="1"/>
    <cellStyle name="20% - Accent1 2" xfId="60" xr:uid="{00000000-0005-0000-0000-000001000000}"/>
    <cellStyle name="20% - Accent2" xfId="23" builtinId="34" customBuiltin="1"/>
    <cellStyle name="20% - Accent2 2" xfId="64" xr:uid="{00000000-0005-0000-0000-000003000000}"/>
    <cellStyle name="20% - Accent3" xfId="27" builtinId="38" customBuiltin="1"/>
    <cellStyle name="20% - Accent3 2" xfId="68" xr:uid="{00000000-0005-0000-0000-000005000000}"/>
    <cellStyle name="20% - Accent4" xfId="31" builtinId="42" customBuiltin="1"/>
    <cellStyle name="20% - Accent4 2" xfId="72" xr:uid="{00000000-0005-0000-0000-000007000000}"/>
    <cellStyle name="20% - Accent5" xfId="35" builtinId="46" customBuiltin="1"/>
    <cellStyle name="20% - Accent5 2" xfId="76" xr:uid="{00000000-0005-0000-0000-000009000000}"/>
    <cellStyle name="20% - Accent6" xfId="39" builtinId="50" customBuiltin="1"/>
    <cellStyle name="20% - Accent6 2" xfId="80" xr:uid="{00000000-0005-0000-0000-00000B000000}"/>
    <cellStyle name="40% - Accent1" xfId="20" builtinId="31" customBuiltin="1"/>
    <cellStyle name="40% - Accent1 2" xfId="61" xr:uid="{00000000-0005-0000-0000-00000D000000}"/>
    <cellStyle name="40% - Accent2" xfId="24" builtinId="35" customBuiltin="1"/>
    <cellStyle name="40% - Accent2 2" xfId="65" xr:uid="{00000000-0005-0000-0000-00000F000000}"/>
    <cellStyle name="40% - Accent3" xfId="28" builtinId="39" customBuiltin="1"/>
    <cellStyle name="40% - Accent3 2" xfId="69" xr:uid="{00000000-0005-0000-0000-000011000000}"/>
    <cellStyle name="40% - Accent4" xfId="32" builtinId="43" customBuiltin="1"/>
    <cellStyle name="40% - Accent4 2" xfId="73" xr:uid="{00000000-0005-0000-0000-000013000000}"/>
    <cellStyle name="40% - Accent5" xfId="36" builtinId="47" customBuiltin="1"/>
    <cellStyle name="40% - Accent5 2" xfId="77" xr:uid="{00000000-0005-0000-0000-000015000000}"/>
    <cellStyle name="40% - Accent6" xfId="40" builtinId="51" customBuiltin="1"/>
    <cellStyle name="40% - Accent6 2" xfId="81" xr:uid="{00000000-0005-0000-0000-000017000000}"/>
    <cellStyle name="60% - Accent1" xfId="21" builtinId="32" customBuiltin="1"/>
    <cellStyle name="60% - Accent1 2" xfId="62" xr:uid="{00000000-0005-0000-0000-000019000000}"/>
    <cellStyle name="60% - Accent2" xfId="25" builtinId="36" customBuiltin="1"/>
    <cellStyle name="60% - Accent2 2" xfId="66" xr:uid="{00000000-0005-0000-0000-00001B000000}"/>
    <cellStyle name="60% - Accent3" xfId="29" builtinId="40" customBuiltin="1"/>
    <cellStyle name="60% - Accent3 2" xfId="70" xr:uid="{00000000-0005-0000-0000-00001D000000}"/>
    <cellStyle name="60% - Accent4" xfId="33" builtinId="44" customBuiltin="1"/>
    <cellStyle name="60% - Accent4 2" xfId="74" xr:uid="{00000000-0005-0000-0000-00001F000000}"/>
    <cellStyle name="60% - Accent5" xfId="37" builtinId="48" customBuiltin="1"/>
    <cellStyle name="60% - Accent5 2" xfId="78" xr:uid="{00000000-0005-0000-0000-000021000000}"/>
    <cellStyle name="60% - Accent6" xfId="41" builtinId="52" customBuiltin="1"/>
    <cellStyle name="60% - Accent6 2" xfId="82" xr:uid="{00000000-0005-0000-0000-000023000000}"/>
    <cellStyle name="Accent1" xfId="18" builtinId="29" customBuiltin="1"/>
    <cellStyle name="Accent1 2" xfId="59" xr:uid="{00000000-0005-0000-0000-000025000000}"/>
    <cellStyle name="Accent2" xfId="22" builtinId="33" customBuiltin="1"/>
    <cellStyle name="Accent2 2" xfId="63" xr:uid="{00000000-0005-0000-0000-000027000000}"/>
    <cellStyle name="Accent3" xfId="26" builtinId="37" customBuiltin="1"/>
    <cellStyle name="Accent3 2" xfId="67" xr:uid="{00000000-0005-0000-0000-000029000000}"/>
    <cellStyle name="Accent4" xfId="30" builtinId="41" customBuiltin="1"/>
    <cellStyle name="Accent4 2" xfId="71" xr:uid="{00000000-0005-0000-0000-00002B000000}"/>
    <cellStyle name="Accent5" xfId="34" builtinId="45" customBuiltin="1"/>
    <cellStyle name="Accent5 2" xfId="75" xr:uid="{00000000-0005-0000-0000-00002D000000}"/>
    <cellStyle name="Accent6" xfId="38" builtinId="49" customBuiltin="1"/>
    <cellStyle name="Accent6 2" xfId="79" xr:uid="{00000000-0005-0000-0000-00002F000000}"/>
    <cellStyle name="Bad" xfId="7" builtinId="27" customBuiltin="1"/>
    <cellStyle name="Bad 2" xfId="48" xr:uid="{00000000-0005-0000-0000-000031000000}"/>
    <cellStyle name="Calculation" xfId="11" builtinId="22" customBuiltin="1"/>
    <cellStyle name="Calculation 2" xfId="52" xr:uid="{00000000-0005-0000-0000-000033000000}"/>
    <cellStyle name="Check Cell" xfId="13" builtinId="23" customBuiltin="1"/>
    <cellStyle name="Check Cell 2" xfId="54" xr:uid="{00000000-0005-0000-0000-000035000000}"/>
    <cellStyle name="Explanatory Text" xfId="16" builtinId="53" customBuiltin="1"/>
    <cellStyle name="Explanatory Text 2" xfId="57" xr:uid="{00000000-0005-0000-0000-000037000000}"/>
    <cellStyle name="Good" xfId="6" builtinId="26" customBuiltin="1"/>
    <cellStyle name="Good 2" xfId="47" xr:uid="{00000000-0005-0000-0000-000039000000}"/>
    <cellStyle name="Heading 1" xfId="2" builtinId="16" customBuiltin="1"/>
    <cellStyle name="Heading 1 2" xfId="43" xr:uid="{00000000-0005-0000-0000-00003B000000}"/>
    <cellStyle name="Heading 2" xfId="3" builtinId="17" customBuiltin="1"/>
    <cellStyle name="Heading 2 2" xfId="44" xr:uid="{00000000-0005-0000-0000-00003D000000}"/>
    <cellStyle name="Heading 3" xfId="4" builtinId="18" customBuiltin="1"/>
    <cellStyle name="Heading 3 2" xfId="45" xr:uid="{00000000-0005-0000-0000-00003F000000}"/>
    <cellStyle name="Heading 4" xfId="5" builtinId="19" customBuiltin="1"/>
    <cellStyle name="Heading 4 2" xfId="46" xr:uid="{00000000-0005-0000-0000-000041000000}"/>
    <cellStyle name="Input" xfId="9" builtinId="20" customBuiltin="1"/>
    <cellStyle name="Input 2" xfId="50" xr:uid="{00000000-0005-0000-0000-000043000000}"/>
    <cellStyle name="Linked Cell" xfId="12" builtinId="24" customBuiltin="1"/>
    <cellStyle name="Linked Cell 2" xfId="53" xr:uid="{00000000-0005-0000-0000-000045000000}"/>
    <cellStyle name="Neutral" xfId="8" builtinId="28" customBuiltin="1"/>
    <cellStyle name="Neutral 2" xfId="49" xr:uid="{00000000-0005-0000-0000-000047000000}"/>
    <cellStyle name="Normal" xfId="0" builtinId="0"/>
    <cellStyle name="Normal 2" xfId="42" xr:uid="{00000000-0005-0000-0000-000049000000}"/>
    <cellStyle name="Note" xfId="15" builtinId="10" customBuiltin="1"/>
    <cellStyle name="Note 2" xfId="56" xr:uid="{00000000-0005-0000-0000-00004B000000}"/>
    <cellStyle name="Output" xfId="10" builtinId="21" customBuiltin="1"/>
    <cellStyle name="Output 2" xfId="51" xr:uid="{00000000-0005-0000-0000-00004D000000}"/>
    <cellStyle name="Percent" xfId="83" builtinId="5"/>
    <cellStyle name="Title" xfId="1" builtinId="15" customBuiltin="1"/>
    <cellStyle name="Total" xfId="17" builtinId="25" customBuiltin="1"/>
    <cellStyle name="Total 2" xfId="58" xr:uid="{00000000-0005-0000-0000-000050000000}"/>
    <cellStyle name="Warning Text" xfId="14" builtinId="11" customBuiltin="1"/>
    <cellStyle name="Warning Text 2" xfId="55" xr:uid="{00000000-0005-0000-0000-00005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8"/>
  <sheetViews>
    <sheetView tabSelected="1" workbookViewId="0"/>
  </sheetViews>
  <sheetFormatPr defaultRowHeight="14.25" x14ac:dyDescent="0.2"/>
  <cols>
    <col min="1" max="1" width="27.5" customWidth="1"/>
    <col min="2" max="2" width="15.375" bestFit="1" customWidth="1"/>
    <col min="3" max="3" width="11.75" bestFit="1" customWidth="1"/>
    <col min="4" max="4" width="9.375" style="5" bestFit="1" customWidth="1"/>
    <col min="5" max="6" width="11.75" bestFit="1" customWidth="1"/>
    <col min="7" max="7" width="13.75" customWidth="1"/>
  </cols>
  <sheetData>
    <row r="1" spans="1:7" ht="20.25" x14ac:dyDescent="0.2">
      <c r="A1" s="1" t="s">
        <v>64</v>
      </c>
    </row>
    <row r="2" spans="1:7" ht="21.75" customHeight="1" x14ac:dyDescent="0.2">
      <c r="A2" s="2" t="s">
        <v>0</v>
      </c>
    </row>
    <row r="3" spans="1:7" ht="12.75" customHeight="1" x14ac:dyDescent="0.2">
      <c r="A3" s="3" t="s">
        <v>72</v>
      </c>
    </row>
    <row r="4" spans="1:7" ht="12.75" customHeight="1" x14ac:dyDescent="0.2">
      <c r="A4" s="3" t="s">
        <v>71</v>
      </c>
    </row>
    <row r="6" spans="1:7" s="5" customFormat="1" ht="12.75" customHeight="1" x14ac:dyDescent="0.2">
      <c r="A6" s="6" t="s">
        <v>2</v>
      </c>
      <c r="B6" s="6" t="s">
        <v>3</v>
      </c>
      <c r="C6" s="6" t="s">
        <v>4</v>
      </c>
      <c r="D6" s="6" t="s">
        <v>67</v>
      </c>
      <c r="E6" s="6" t="s">
        <v>5</v>
      </c>
      <c r="F6" s="6" t="s">
        <v>6</v>
      </c>
      <c r="G6" s="6" t="s">
        <v>7</v>
      </c>
    </row>
    <row r="7" spans="1:7" ht="12.75" customHeight="1" x14ac:dyDescent="0.2">
      <c r="A7" s="4" t="s">
        <v>8</v>
      </c>
      <c r="B7" s="28">
        <v>-27109388.530000001</v>
      </c>
      <c r="C7" s="28">
        <v>-17767467.370000001</v>
      </c>
      <c r="D7" s="29">
        <v>0.65539999999999998</v>
      </c>
      <c r="E7" s="28">
        <v>-16720230.380000001</v>
      </c>
      <c r="F7" s="28">
        <v>-12202647.220000001</v>
      </c>
      <c r="G7" s="28">
        <v>-14975947.16</v>
      </c>
    </row>
    <row r="8" spans="1:7" ht="12.75" customHeight="1" x14ac:dyDescent="0.2">
      <c r="A8" s="4" t="s">
        <v>9</v>
      </c>
      <c r="B8" s="28">
        <v>-1870000</v>
      </c>
      <c r="C8" s="28">
        <v>-1919330.17</v>
      </c>
      <c r="D8" s="29">
        <v>1.0264</v>
      </c>
      <c r="E8" s="28">
        <v>-1666875.51</v>
      </c>
      <c r="F8" s="28">
        <v>-1553006.46</v>
      </c>
      <c r="G8" s="28">
        <v>-1442974.84</v>
      </c>
    </row>
    <row r="9" spans="1:7" ht="12.75" customHeight="1" x14ac:dyDescent="0.2">
      <c r="A9" s="4" t="s">
        <v>10</v>
      </c>
      <c r="B9" s="28">
        <v>-1310000</v>
      </c>
      <c r="C9" s="28">
        <v>-899665.64</v>
      </c>
      <c r="D9" s="29">
        <v>0.68679999999999997</v>
      </c>
      <c r="E9" s="28">
        <v>-863293.38</v>
      </c>
      <c r="F9" s="28">
        <v>-825510.51</v>
      </c>
      <c r="G9" s="28">
        <v>-782117.45</v>
      </c>
    </row>
    <row r="10" spans="1:7" ht="12.75" customHeight="1" x14ac:dyDescent="0.2">
      <c r="A10" s="4" t="s">
        <v>11</v>
      </c>
      <c r="B10" s="28">
        <v>-105000</v>
      </c>
      <c r="C10" s="28">
        <v>-784158.74</v>
      </c>
      <c r="D10" s="29">
        <v>7.4682000000000004</v>
      </c>
      <c r="E10" s="28">
        <v>-601334.14</v>
      </c>
      <c r="F10" s="28">
        <v>-121949.42</v>
      </c>
      <c r="G10" s="28">
        <v>-1756416.48</v>
      </c>
    </row>
    <row r="11" spans="1:7" ht="12.75" customHeight="1" x14ac:dyDescent="0.2">
      <c r="A11" s="4" t="s">
        <v>12</v>
      </c>
      <c r="B11" s="28">
        <v>-1420200</v>
      </c>
      <c r="C11" s="28">
        <v>-860340.63</v>
      </c>
      <c r="D11" s="29">
        <v>0.60580000000000001</v>
      </c>
      <c r="E11" s="28">
        <v>-1134936.46</v>
      </c>
      <c r="F11" s="28">
        <v>-1681486.19</v>
      </c>
      <c r="G11" s="28">
        <v>-1374925.28</v>
      </c>
    </row>
    <row r="12" spans="1:7" ht="12.75" customHeight="1" x14ac:dyDescent="0.2">
      <c r="A12" s="4" t="s">
        <v>13</v>
      </c>
      <c r="B12" s="28">
        <v>-190000</v>
      </c>
      <c r="C12" s="28">
        <v>-141900.35999999999</v>
      </c>
      <c r="D12" s="29">
        <v>0.74680000000000002</v>
      </c>
      <c r="E12" s="28">
        <v>-142427.31</v>
      </c>
      <c r="F12" s="28">
        <v>-153729.41</v>
      </c>
      <c r="G12" s="28">
        <v>-148018.03</v>
      </c>
    </row>
    <row r="13" spans="1:7" ht="12.75" customHeight="1" x14ac:dyDescent="0.2">
      <c r="A13" s="4" t="s">
        <v>14</v>
      </c>
      <c r="B13" s="28">
        <v>-426944.49</v>
      </c>
      <c r="C13" s="28">
        <v>-284629.68</v>
      </c>
      <c r="D13" s="29">
        <v>0.66669999999999996</v>
      </c>
      <c r="E13" s="28">
        <v>-306090.36</v>
      </c>
      <c r="F13" s="28">
        <v>-298584.36</v>
      </c>
      <c r="G13" s="28">
        <v>-298584.36</v>
      </c>
    </row>
    <row r="14" spans="1:7" ht="12.75" customHeight="1" x14ac:dyDescent="0.2">
      <c r="A14" s="4" t="s">
        <v>15</v>
      </c>
      <c r="B14" s="28">
        <v>-27348825</v>
      </c>
      <c r="C14" s="28">
        <v>-18839643.030000001</v>
      </c>
      <c r="D14" s="29">
        <v>0.68889999999999996</v>
      </c>
      <c r="E14" s="28">
        <v>-18995425.77</v>
      </c>
      <c r="F14" s="28">
        <v>-18584721.5</v>
      </c>
      <c r="G14" s="28">
        <v>-17806570.52</v>
      </c>
    </row>
    <row r="15" spans="1:7" ht="12.75" customHeight="1" x14ac:dyDescent="0.2">
      <c r="A15" s="4" t="s">
        <v>16</v>
      </c>
      <c r="B15" s="28">
        <v>0</v>
      </c>
      <c r="C15" s="28">
        <v>-645823.68999999994</v>
      </c>
      <c r="D15" s="29">
        <v>0</v>
      </c>
      <c r="E15" s="28">
        <v>-1012006.98</v>
      </c>
      <c r="F15" s="28">
        <v>-1618230.4</v>
      </c>
      <c r="G15" s="28">
        <v>-1153185.8999999999</v>
      </c>
    </row>
    <row r="16" spans="1:7" ht="12.75" customHeight="1" x14ac:dyDescent="0.2">
      <c r="A16" s="4" t="s">
        <v>17</v>
      </c>
      <c r="B16" s="28">
        <v>-682704</v>
      </c>
      <c r="C16" s="28">
        <v>-572827.24</v>
      </c>
      <c r="D16" s="29">
        <v>0.83909999999999996</v>
      </c>
      <c r="E16" s="28">
        <v>-607917.63</v>
      </c>
      <c r="F16" s="28">
        <v>-684847.92</v>
      </c>
      <c r="G16" s="28">
        <v>-616168.27</v>
      </c>
    </row>
    <row r="17" spans="1:7" ht="12.75" customHeight="1" x14ac:dyDescent="0.2">
      <c r="A17" s="4" t="s">
        <v>18</v>
      </c>
      <c r="B17" s="28">
        <v>-1073500</v>
      </c>
      <c r="C17" s="28">
        <v>-769858.63</v>
      </c>
      <c r="D17" s="29">
        <v>0.71709999999999996</v>
      </c>
      <c r="E17" s="28">
        <v>-695417.67</v>
      </c>
      <c r="F17" s="28">
        <v>-737031.94</v>
      </c>
      <c r="G17" s="28">
        <v>-550940.29</v>
      </c>
    </row>
    <row r="18" spans="1:7" ht="12.75" customHeight="1" x14ac:dyDescent="0.2">
      <c r="A18" s="4" t="s">
        <v>19</v>
      </c>
      <c r="B18" s="28">
        <v>-9120632</v>
      </c>
      <c r="C18" s="28">
        <v>-7118944.6900000004</v>
      </c>
      <c r="D18" s="29">
        <v>0.78049999999999997</v>
      </c>
      <c r="E18" s="28">
        <v>-6671650.9900000002</v>
      </c>
      <c r="F18" s="28">
        <v>-6526481.75</v>
      </c>
      <c r="G18" s="28">
        <v>-5837113.9800000004</v>
      </c>
    </row>
    <row r="19" spans="1:7" ht="12.75" customHeight="1" x14ac:dyDescent="0.2">
      <c r="A19" s="4" t="s">
        <v>20</v>
      </c>
      <c r="B19" s="28">
        <v>-631347.34</v>
      </c>
      <c r="C19" s="28">
        <v>-2058052.43</v>
      </c>
      <c r="D19" s="29">
        <v>3.2597999999999998</v>
      </c>
      <c r="E19" s="28">
        <v>-717533.87</v>
      </c>
      <c r="F19" s="28">
        <v>-832759.32</v>
      </c>
      <c r="G19" s="28">
        <v>-1130621.53</v>
      </c>
    </row>
    <row r="20" spans="1:7" ht="12.75" customHeight="1" x14ac:dyDescent="0.2">
      <c r="A20" s="4" t="s">
        <v>21</v>
      </c>
      <c r="B20" s="28">
        <v>-158550</v>
      </c>
      <c r="C20" s="28">
        <v>-187326.89</v>
      </c>
      <c r="D20" s="29">
        <v>1.1815</v>
      </c>
      <c r="E20" s="28">
        <v>-78844.460000000006</v>
      </c>
      <c r="F20" s="28">
        <v>-150160.91</v>
      </c>
      <c r="G20" s="28">
        <v>-138351.74</v>
      </c>
    </row>
    <row r="21" spans="1:7" ht="12.75" customHeight="1" x14ac:dyDescent="0.2">
      <c r="A21" s="4" t="s">
        <v>22</v>
      </c>
      <c r="B21" s="28">
        <v>-1813000</v>
      </c>
      <c r="C21" s="28">
        <v>-1892829.02</v>
      </c>
      <c r="D21" s="29">
        <v>1.044</v>
      </c>
      <c r="E21" s="28">
        <v>-4035744.98</v>
      </c>
      <c r="F21" s="28">
        <v>-15285422.24</v>
      </c>
      <c r="G21" s="28">
        <v>-1768424.67</v>
      </c>
    </row>
    <row r="22" spans="1:7" ht="12.75" customHeight="1" x14ac:dyDescent="0.2">
      <c r="A22" s="4" t="s">
        <v>23</v>
      </c>
      <c r="B22" s="28">
        <v>-47000</v>
      </c>
      <c r="C22" s="28">
        <v>0</v>
      </c>
      <c r="D22" s="29">
        <v>0</v>
      </c>
      <c r="E22" s="28">
        <v>0</v>
      </c>
      <c r="F22" s="28">
        <v>0</v>
      </c>
      <c r="G22" s="28">
        <v>0</v>
      </c>
    </row>
    <row r="23" spans="1:7" ht="12.75" customHeight="1" x14ac:dyDescent="0.2">
      <c r="A23" s="4" t="s">
        <v>24</v>
      </c>
      <c r="B23" s="28">
        <v>-819496.66</v>
      </c>
      <c r="C23" s="28">
        <v>-1237919.44</v>
      </c>
      <c r="D23" s="29">
        <v>1.5105999999999999</v>
      </c>
      <c r="E23" s="28">
        <v>-1063277.8500000001</v>
      </c>
      <c r="F23" s="28">
        <v>-961123.88</v>
      </c>
      <c r="G23" s="28">
        <v>-1124789.47</v>
      </c>
    </row>
    <row r="24" spans="1:7" ht="12.75" customHeight="1" x14ac:dyDescent="0.2">
      <c r="A24" s="4" t="s">
        <v>25</v>
      </c>
      <c r="B24" s="28">
        <v>-475000</v>
      </c>
      <c r="C24" s="28">
        <v>-430518.07</v>
      </c>
      <c r="D24" s="29">
        <v>0.90639999999999998</v>
      </c>
      <c r="E24" s="28">
        <v>-414753.8</v>
      </c>
      <c r="F24" s="28">
        <v>-369748.06</v>
      </c>
      <c r="G24" s="28">
        <v>-367488.52</v>
      </c>
    </row>
    <row r="25" spans="1:7" ht="12.75" customHeight="1" x14ac:dyDescent="0.2">
      <c r="A25" s="4" t="s">
        <v>26</v>
      </c>
      <c r="B25" s="28">
        <v>-596120.13</v>
      </c>
      <c r="C25" s="28">
        <v>-298060.07</v>
      </c>
      <c r="D25" s="29">
        <v>0.5</v>
      </c>
      <c r="E25" s="28">
        <v>-283866.73</v>
      </c>
      <c r="F25" s="28">
        <v>-270349.27</v>
      </c>
      <c r="G25" s="28">
        <v>-334299</v>
      </c>
    </row>
    <row r="26" spans="1:7" ht="12.75" customHeight="1" x14ac:dyDescent="0.2">
      <c r="A26" s="33" t="s">
        <v>70</v>
      </c>
      <c r="B26" s="28">
        <v>0</v>
      </c>
      <c r="C26" s="28">
        <v>-5338022.28</v>
      </c>
      <c r="D26" s="29">
        <v>0</v>
      </c>
      <c r="E26" s="28">
        <v>0</v>
      </c>
      <c r="F26" s="28">
        <v>0</v>
      </c>
      <c r="G26" s="28">
        <v>0</v>
      </c>
    </row>
    <row r="27" spans="1:7" ht="12.75" customHeight="1" x14ac:dyDescent="0.2">
      <c r="A27" s="4" t="s">
        <v>28</v>
      </c>
      <c r="B27" s="28">
        <v>-12400</v>
      </c>
      <c r="C27" s="28">
        <v>-26166.61</v>
      </c>
      <c r="D27" s="29">
        <v>2.1101999999999999</v>
      </c>
      <c r="E27" s="28">
        <v>-19917.96</v>
      </c>
      <c r="F27" s="28">
        <v>-30843.97</v>
      </c>
      <c r="G27" s="28">
        <v>-49784.21</v>
      </c>
    </row>
    <row r="28" spans="1:7" ht="12.75" customHeight="1" x14ac:dyDescent="0.2">
      <c r="A28" s="4" t="s">
        <v>29</v>
      </c>
      <c r="B28" s="28">
        <v>-579485.81999999995</v>
      </c>
      <c r="C28" s="28">
        <v>-434614.5</v>
      </c>
      <c r="D28" s="29">
        <v>0.75</v>
      </c>
      <c r="E28" s="28">
        <v>-336914.91</v>
      </c>
      <c r="F28" s="28">
        <v>-320492.15999999997</v>
      </c>
      <c r="G28" s="28">
        <v>-317380.32</v>
      </c>
    </row>
    <row r="29" spans="1:7" ht="12.75" customHeight="1" x14ac:dyDescent="0.2">
      <c r="A29" s="4" t="s">
        <v>30</v>
      </c>
      <c r="B29" s="28">
        <v>-3663827.19</v>
      </c>
      <c r="C29" s="28">
        <v>0</v>
      </c>
      <c r="D29" s="29">
        <v>0</v>
      </c>
      <c r="E29" s="28">
        <v>0</v>
      </c>
      <c r="F29" s="28">
        <v>0</v>
      </c>
      <c r="G29" s="28">
        <v>0</v>
      </c>
    </row>
    <row r="30" spans="1:7" ht="12.75" customHeight="1" x14ac:dyDescent="0.2">
      <c r="A30" s="4" t="s">
        <v>31</v>
      </c>
      <c r="B30" s="28">
        <v>-5156353.66</v>
      </c>
      <c r="C30" s="28">
        <v>-7738205.5800000001</v>
      </c>
      <c r="D30" s="29">
        <v>1.5006999999999999</v>
      </c>
      <c r="E30" s="28">
        <v>-5777352.4400000004</v>
      </c>
      <c r="F30" s="28">
        <v>-4468650.8499999996</v>
      </c>
      <c r="G30" s="28">
        <v>-2603805.5699999998</v>
      </c>
    </row>
    <row r="31" spans="1:7" x14ac:dyDescent="0.2">
      <c r="B31" s="7">
        <f>SUM(B7:B30)</f>
        <v>-84609774.819999978</v>
      </c>
      <c r="C31" s="7">
        <f>SUM(C7:C30)</f>
        <v>-70246304.760000005</v>
      </c>
      <c r="D31" s="8">
        <f>+C31/B31</f>
        <v>0.83023864452355511</v>
      </c>
      <c r="E31" s="7">
        <f t="shared" ref="E31:G31" si="0">SUM(E7:E30)</f>
        <v>-62145813.579999991</v>
      </c>
      <c r="F31" s="7">
        <f t="shared" si="0"/>
        <v>-67677777.739999995</v>
      </c>
      <c r="G31" s="7">
        <f t="shared" si="0"/>
        <v>-54577907.590000011</v>
      </c>
    </row>
    <row r="38" spans="1:1" x14ac:dyDescent="0.2">
      <c r="A38" s="4" t="s">
        <v>68</v>
      </c>
    </row>
  </sheetData>
  <pageMargins left="0.24" right="0.24" top="0.66" bottom="0.72" header="0.5" footer="0.5"/>
  <pageSetup scale="99" orientation="landscape" r:id="rId1"/>
  <ignoredErrors>
    <ignoredError sqref="D31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G38"/>
  <sheetViews>
    <sheetView workbookViewId="0"/>
  </sheetViews>
  <sheetFormatPr defaultRowHeight="14.25" x14ac:dyDescent="0.2"/>
  <cols>
    <col min="1" max="1" width="23.5" bestFit="1" customWidth="1"/>
    <col min="2" max="3" width="11.75" bestFit="1" customWidth="1"/>
    <col min="4" max="4" width="9.5" style="5" bestFit="1" customWidth="1"/>
    <col min="5" max="6" width="11.75" bestFit="1" customWidth="1"/>
    <col min="7" max="7" width="12.5" bestFit="1" customWidth="1"/>
  </cols>
  <sheetData>
    <row r="1" spans="1:7" ht="18.75" x14ac:dyDescent="0.2">
      <c r="A1" s="13" t="s">
        <v>64</v>
      </c>
    </row>
    <row r="2" spans="1:7" ht="18.75" x14ac:dyDescent="0.2">
      <c r="A2" s="13" t="s">
        <v>63</v>
      </c>
    </row>
    <row r="3" spans="1:7" x14ac:dyDescent="0.2">
      <c r="A3" s="9" t="str">
        <f>+'City Wide'!A3</f>
        <v>For June (75.0%)</v>
      </c>
    </row>
    <row r="4" spans="1:7" x14ac:dyDescent="0.2">
      <c r="A4" s="9" t="str">
        <f>+'City Wide'!A4</f>
        <v>Fiscal Year 2023</v>
      </c>
    </row>
    <row r="6" spans="1:7" x14ac:dyDescent="0.2">
      <c r="A6" s="12" t="s">
        <v>2</v>
      </c>
      <c r="B6" s="12" t="s">
        <v>3</v>
      </c>
      <c r="C6" s="12" t="s">
        <v>4</v>
      </c>
      <c r="D6" s="6" t="s">
        <v>67</v>
      </c>
      <c r="E6" s="12" t="s">
        <v>5</v>
      </c>
      <c r="F6" s="12" t="s">
        <v>6</v>
      </c>
      <c r="G6" s="12" t="s">
        <v>7</v>
      </c>
    </row>
    <row r="7" spans="1:7" x14ac:dyDescent="0.2">
      <c r="A7" s="16" t="s">
        <v>39</v>
      </c>
      <c r="B7" s="14" t="s">
        <v>1</v>
      </c>
      <c r="C7" s="14" t="s">
        <v>1</v>
      </c>
      <c r="D7" s="15" t="s">
        <v>1</v>
      </c>
      <c r="E7" s="14" t="s">
        <v>1</v>
      </c>
      <c r="F7" s="14" t="s">
        <v>1</v>
      </c>
      <c r="G7" s="14" t="s">
        <v>1</v>
      </c>
    </row>
    <row r="8" spans="1:7" x14ac:dyDescent="0.2">
      <c r="A8" s="4" t="s">
        <v>15</v>
      </c>
      <c r="B8" s="28">
        <v>-12628232</v>
      </c>
      <c r="C8" s="28">
        <v>-8032072.9500000002</v>
      </c>
      <c r="D8" s="29">
        <v>0.63600000000000001</v>
      </c>
      <c r="E8" s="28">
        <v>-7685956.2699999996</v>
      </c>
      <c r="F8" s="28">
        <v>-8122684.9400000004</v>
      </c>
      <c r="G8" s="28">
        <v>-7563870.79</v>
      </c>
    </row>
    <row r="9" spans="1:7" x14ac:dyDescent="0.2">
      <c r="A9" s="4" t="s">
        <v>18</v>
      </c>
      <c r="B9" s="28">
        <v>0</v>
      </c>
      <c r="C9" s="28">
        <v>0</v>
      </c>
      <c r="D9" s="29">
        <v>0</v>
      </c>
      <c r="E9" s="28">
        <v>0</v>
      </c>
      <c r="F9" s="28">
        <v>0</v>
      </c>
      <c r="G9" s="28">
        <v>-83839</v>
      </c>
    </row>
    <row r="10" spans="1:7" x14ac:dyDescent="0.2">
      <c r="A10" s="4" t="s">
        <v>20</v>
      </c>
      <c r="B10" s="28">
        <v>-103000</v>
      </c>
      <c r="C10" s="28">
        <v>-315648.39</v>
      </c>
      <c r="D10" s="29">
        <v>3.0644999999999998</v>
      </c>
      <c r="E10" s="28">
        <v>-105629.86</v>
      </c>
      <c r="F10" s="28">
        <v>-162770.94</v>
      </c>
      <c r="G10" s="28">
        <v>-214326.27</v>
      </c>
    </row>
    <row r="11" spans="1:7" x14ac:dyDescent="0.2">
      <c r="A11" s="4" t="s">
        <v>21</v>
      </c>
      <c r="B11" s="28">
        <v>-70759</v>
      </c>
      <c r="C11" s="28">
        <v>-100356</v>
      </c>
      <c r="D11" s="29">
        <v>1.4182999999999999</v>
      </c>
      <c r="E11" s="28">
        <v>-426</v>
      </c>
      <c r="F11" s="28">
        <v>-70759</v>
      </c>
      <c r="G11" s="28">
        <v>-70752</v>
      </c>
    </row>
    <row r="12" spans="1:7" x14ac:dyDescent="0.2">
      <c r="A12" s="4" t="s">
        <v>22</v>
      </c>
      <c r="B12" s="28">
        <v>0</v>
      </c>
      <c r="C12" s="28">
        <v>0</v>
      </c>
      <c r="D12" s="29">
        <v>0</v>
      </c>
      <c r="E12" s="28">
        <v>0</v>
      </c>
      <c r="F12" s="28">
        <v>0</v>
      </c>
      <c r="G12" s="28">
        <v>0</v>
      </c>
    </row>
    <row r="13" spans="1:7" x14ac:dyDescent="0.2">
      <c r="A13" s="4" t="s">
        <v>24</v>
      </c>
      <c r="B13" s="28">
        <v>-60000</v>
      </c>
      <c r="C13" s="28">
        <v>-133255.29999999999</v>
      </c>
      <c r="D13" s="29">
        <v>2.2208999999999999</v>
      </c>
      <c r="E13" s="28">
        <v>-59490.36</v>
      </c>
      <c r="F13" s="28">
        <v>-74852.759999999995</v>
      </c>
      <c r="G13" s="28">
        <v>-54361.67</v>
      </c>
    </row>
    <row r="14" spans="1:7" x14ac:dyDescent="0.2">
      <c r="A14" s="4" t="s">
        <v>28</v>
      </c>
      <c r="B14" s="28">
        <v>-11400</v>
      </c>
      <c r="C14" s="28">
        <v>-10400</v>
      </c>
      <c r="D14" s="29">
        <v>0.9123</v>
      </c>
      <c r="E14" s="28">
        <v>-11400</v>
      </c>
      <c r="F14" s="28">
        <v>-11400</v>
      </c>
      <c r="G14" s="28">
        <v>0</v>
      </c>
    </row>
    <row r="15" spans="1:7" x14ac:dyDescent="0.2">
      <c r="A15" s="4" t="s">
        <v>30</v>
      </c>
      <c r="B15" s="28">
        <v>-1305751.1399999999</v>
      </c>
      <c r="C15" s="28">
        <v>0</v>
      </c>
      <c r="D15" s="29">
        <v>0</v>
      </c>
      <c r="E15" s="28">
        <v>0</v>
      </c>
      <c r="F15" s="28">
        <v>0</v>
      </c>
      <c r="G15" s="28">
        <v>0</v>
      </c>
    </row>
    <row r="16" spans="1:7" x14ac:dyDescent="0.2">
      <c r="A16" s="4" t="s">
        <v>31</v>
      </c>
      <c r="B16" s="28">
        <v>-466351.74</v>
      </c>
      <c r="C16" s="28">
        <v>-349763.76</v>
      </c>
      <c r="D16" s="29">
        <v>0.75</v>
      </c>
      <c r="E16" s="28">
        <v>-506773.98</v>
      </c>
      <c r="F16" s="28">
        <v>-492380.1</v>
      </c>
      <c r="G16" s="28">
        <v>-446524.38</v>
      </c>
    </row>
    <row r="17" spans="1:7" x14ac:dyDescent="0.2">
      <c r="A17" s="10" t="s">
        <v>39</v>
      </c>
      <c r="B17" s="30">
        <v>-14645493.880000001</v>
      </c>
      <c r="C17" s="30">
        <v>-8941496.4000000004</v>
      </c>
      <c r="D17" s="31">
        <v>0.61050000000000004</v>
      </c>
      <c r="E17" s="30">
        <v>-8369676.4699999997</v>
      </c>
      <c r="F17" s="30">
        <v>-8934847.7400000002</v>
      </c>
      <c r="G17" s="30">
        <v>-8433674.1099999994</v>
      </c>
    </row>
    <row r="38" spans="1:1" x14ac:dyDescent="0.2">
      <c r="A38" s="11" t="str">
        <f>+'City Wide'!A38</f>
        <v>Citizens are invited to inspect the detailed supporting records of the above financial statements. Please phone 208-735-7285 to make arrangements during regular office hours, 8:00 A.M. - 5:00 P.M</v>
      </c>
    </row>
  </sheetData>
  <pageMargins left="0.24" right="0.24" top="0.66" bottom="0.72" header="0.5" footer="0.5"/>
  <pageSetup scale="94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G39"/>
  <sheetViews>
    <sheetView workbookViewId="0"/>
  </sheetViews>
  <sheetFormatPr defaultRowHeight="14.25" x14ac:dyDescent="0.2"/>
  <cols>
    <col min="1" max="1" width="23.5" bestFit="1" customWidth="1"/>
    <col min="2" max="2" width="14.375" bestFit="1" customWidth="1"/>
    <col min="3" max="3" width="14.375" style="5" bestFit="1" customWidth="1"/>
    <col min="4" max="4" width="9.375" style="5" bestFit="1" customWidth="1"/>
    <col min="5" max="6" width="11.75" bestFit="1" customWidth="1"/>
    <col min="7" max="7" width="12.5" bestFit="1" customWidth="1"/>
  </cols>
  <sheetData>
    <row r="1" spans="1:7" ht="18.75" x14ac:dyDescent="0.2">
      <c r="A1" s="13" t="s">
        <v>64</v>
      </c>
    </row>
    <row r="2" spans="1:7" ht="18.75" x14ac:dyDescent="0.2">
      <c r="A2" s="13" t="s">
        <v>62</v>
      </c>
    </row>
    <row r="3" spans="1:7" x14ac:dyDescent="0.2">
      <c r="A3" s="9" t="str">
        <f>+'City Wide'!A3</f>
        <v>For June (75.0%)</v>
      </c>
    </row>
    <row r="4" spans="1:7" x14ac:dyDescent="0.2">
      <c r="A4" s="9" t="str">
        <f>+'City Wide'!A4</f>
        <v>Fiscal Year 2023</v>
      </c>
    </row>
    <row r="6" spans="1:7" x14ac:dyDescent="0.2">
      <c r="A6" s="12" t="s">
        <v>2</v>
      </c>
      <c r="B6" s="12" t="s">
        <v>3</v>
      </c>
      <c r="C6" s="12" t="s">
        <v>4</v>
      </c>
      <c r="D6" s="6" t="s">
        <v>67</v>
      </c>
      <c r="E6" s="12" t="s">
        <v>5</v>
      </c>
      <c r="F6" s="12" t="s">
        <v>6</v>
      </c>
      <c r="G6" s="12" t="s">
        <v>7</v>
      </c>
    </row>
    <row r="7" spans="1:7" x14ac:dyDescent="0.2">
      <c r="A7" s="16" t="s">
        <v>40</v>
      </c>
      <c r="B7" s="14" t="s">
        <v>1</v>
      </c>
      <c r="C7" s="34" t="s">
        <v>1</v>
      </c>
      <c r="D7" s="15" t="s">
        <v>1</v>
      </c>
      <c r="E7" s="14" t="s">
        <v>1</v>
      </c>
      <c r="F7" s="14" t="s">
        <v>1</v>
      </c>
      <c r="G7" s="14" t="s">
        <v>1</v>
      </c>
    </row>
    <row r="8" spans="1:7" x14ac:dyDescent="0.2">
      <c r="A8" s="4" t="s">
        <v>11</v>
      </c>
      <c r="B8" s="28">
        <v>-100000</v>
      </c>
      <c r="C8" s="28">
        <v>-709490.48</v>
      </c>
      <c r="D8" s="29">
        <v>7.0949</v>
      </c>
      <c r="E8" s="28">
        <v>-455191.33</v>
      </c>
      <c r="F8" s="28">
        <v>-69411.539999999994</v>
      </c>
      <c r="G8" s="28">
        <v>-1711772.81</v>
      </c>
    </row>
    <row r="9" spans="1:7" x14ac:dyDescent="0.2">
      <c r="A9" s="4" t="s">
        <v>15</v>
      </c>
      <c r="B9" s="28">
        <v>-10526203</v>
      </c>
      <c r="C9" s="28">
        <v>-7799149.9500000002</v>
      </c>
      <c r="D9" s="29">
        <v>0.7409</v>
      </c>
      <c r="E9" s="28">
        <v>-8276917.4800000004</v>
      </c>
      <c r="F9" s="28">
        <v>-7660257.4800000004</v>
      </c>
      <c r="G9" s="28">
        <v>-7534583.9500000002</v>
      </c>
    </row>
    <row r="10" spans="1:7" x14ac:dyDescent="0.2">
      <c r="A10" s="4" t="s">
        <v>16</v>
      </c>
      <c r="B10" s="28">
        <v>0</v>
      </c>
      <c r="C10" s="28">
        <v>0</v>
      </c>
      <c r="D10" s="29">
        <v>0</v>
      </c>
      <c r="E10" s="28">
        <v>0</v>
      </c>
      <c r="F10" s="28">
        <v>0</v>
      </c>
      <c r="G10" s="28">
        <v>0</v>
      </c>
    </row>
    <row r="11" spans="1:7" x14ac:dyDescent="0.2">
      <c r="A11" s="4" t="s">
        <v>20</v>
      </c>
      <c r="B11" s="28">
        <v>-181299.95</v>
      </c>
      <c r="C11" s="28">
        <v>-435598.64</v>
      </c>
      <c r="D11" s="29">
        <v>2.4026000000000001</v>
      </c>
      <c r="E11" s="28">
        <v>-181102.47</v>
      </c>
      <c r="F11" s="28">
        <v>-184668.4</v>
      </c>
      <c r="G11" s="28">
        <v>-257170.03</v>
      </c>
    </row>
    <row r="12" spans="1:7" x14ac:dyDescent="0.2">
      <c r="A12" s="4" t="s">
        <v>22</v>
      </c>
      <c r="B12" s="28">
        <v>0</v>
      </c>
      <c r="C12" s="28">
        <v>-14141</v>
      </c>
      <c r="D12" s="29">
        <v>0</v>
      </c>
      <c r="E12" s="28">
        <v>0</v>
      </c>
      <c r="F12" s="28">
        <v>0</v>
      </c>
      <c r="G12" s="28">
        <v>0</v>
      </c>
    </row>
    <row r="13" spans="1:7" x14ac:dyDescent="0.2">
      <c r="A13" s="4" t="s">
        <v>24</v>
      </c>
      <c r="B13" s="28">
        <v>-3000</v>
      </c>
      <c r="C13" s="28">
        <v>-9096.09</v>
      </c>
      <c r="D13" s="29">
        <v>3.032</v>
      </c>
      <c r="E13" s="28">
        <v>-133458.28</v>
      </c>
      <c r="F13" s="28">
        <v>-78025.210000000006</v>
      </c>
      <c r="G13" s="28">
        <v>-224238.15</v>
      </c>
    </row>
    <row r="14" spans="1:7" x14ac:dyDescent="0.2">
      <c r="A14" s="4" t="s">
        <v>28</v>
      </c>
      <c r="B14" s="28">
        <v>0</v>
      </c>
      <c r="C14" s="28">
        <v>0</v>
      </c>
      <c r="D14" s="29">
        <v>0</v>
      </c>
      <c r="E14" s="28">
        <v>0</v>
      </c>
      <c r="F14" s="28">
        <v>0</v>
      </c>
      <c r="G14" s="28">
        <v>0</v>
      </c>
    </row>
    <row r="15" spans="1:7" x14ac:dyDescent="0.2">
      <c r="A15" s="4" t="s">
        <v>30</v>
      </c>
      <c r="B15" s="28">
        <v>-998317.5</v>
      </c>
      <c r="C15" s="28">
        <v>0</v>
      </c>
      <c r="D15" s="29">
        <v>0</v>
      </c>
      <c r="E15" s="28">
        <v>0</v>
      </c>
      <c r="F15" s="28">
        <v>0</v>
      </c>
      <c r="G15" s="28">
        <v>0</v>
      </c>
    </row>
    <row r="16" spans="1:7" x14ac:dyDescent="0.2">
      <c r="A16" s="4" t="s">
        <v>31</v>
      </c>
      <c r="B16" s="28">
        <v>0</v>
      </c>
      <c r="C16" s="28">
        <v>0</v>
      </c>
      <c r="D16" s="29">
        <v>0</v>
      </c>
      <c r="E16" s="28">
        <v>0</v>
      </c>
      <c r="F16" s="28">
        <v>0</v>
      </c>
      <c r="G16" s="28">
        <v>0</v>
      </c>
    </row>
    <row r="17" spans="1:7" x14ac:dyDescent="0.2">
      <c r="A17" s="10" t="s">
        <v>40</v>
      </c>
      <c r="B17" s="30">
        <v>-11808820.449999999</v>
      </c>
      <c r="C17" s="30">
        <v>-8967476.1600000001</v>
      </c>
      <c r="D17" s="31">
        <v>0.75939999999999996</v>
      </c>
      <c r="E17" s="30">
        <v>-9046669.5600000005</v>
      </c>
      <c r="F17" s="30">
        <v>-7992362.6299999999</v>
      </c>
      <c r="G17" s="30">
        <v>-9727764.9399999995</v>
      </c>
    </row>
    <row r="19" spans="1:7" x14ac:dyDescent="0.2">
      <c r="B19" s="20"/>
      <c r="C19" s="35"/>
      <c r="D19" s="21"/>
    </row>
    <row r="21" spans="1:7" x14ac:dyDescent="0.2">
      <c r="B21" s="22"/>
      <c r="C21" s="36"/>
      <c r="D21" s="23"/>
    </row>
    <row r="39" spans="1:1" x14ac:dyDescent="0.2">
      <c r="A39" s="11" t="str">
        <f>+'City Wide'!A38</f>
        <v>Citizens are invited to inspect the detailed supporting records of the above financial statements. Please phone 208-735-7285 to make arrangements during regular office hours, 8:00 A.M. - 5:00 P.M</v>
      </c>
    </row>
  </sheetData>
  <pageMargins left="0.24" right="0.24" top="0.66" bottom="0.72" header="0.5" footer="0.5"/>
  <pageSetup scale="94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G38"/>
  <sheetViews>
    <sheetView workbookViewId="0"/>
  </sheetViews>
  <sheetFormatPr defaultRowHeight="14.25" x14ac:dyDescent="0.2"/>
  <cols>
    <col min="1" max="1" width="23.5" bestFit="1" customWidth="1"/>
    <col min="2" max="2" width="9.125" bestFit="1" customWidth="1"/>
    <col min="3" max="3" width="11" bestFit="1" customWidth="1"/>
    <col min="4" max="4" width="9.375" style="5" bestFit="1" customWidth="1"/>
    <col min="5" max="5" width="10.5" bestFit="1" customWidth="1"/>
    <col min="6" max="6" width="11.125" bestFit="1" customWidth="1"/>
    <col min="7" max="7" width="12.5" bestFit="1" customWidth="1"/>
  </cols>
  <sheetData>
    <row r="1" spans="1:7" ht="18.75" x14ac:dyDescent="0.2">
      <c r="A1" s="13" t="s">
        <v>64</v>
      </c>
    </row>
    <row r="2" spans="1:7" ht="18.75" x14ac:dyDescent="0.2">
      <c r="A2" s="13" t="s">
        <v>51</v>
      </c>
    </row>
    <row r="3" spans="1:7" x14ac:dyDescent="0.2">
      <c r="A3" s="9" t="str">
        <f>+'City Wide'!A3</f>
        <v>For June (75.0%)</v>
      </c>
    </row>
    <row r="4" spans="1:7" x14ac:dyDescent="0.2">
      <c r="A4" s="9" t="str">
        <f>+'City Wide'!A4</f>
        <v>Fiscal Year 2023</v>
      </c>
    </row>
    <row r="6" spans="1:7" x14ac:dyDescent="0.2">
      <c r="A6" s="12" t="s">
        <v>2</v>
      </c>
      <c r="B6" s="12" t="s">
        <v>3</v>
      </c>
      <c r="C6" s="12" t="s">
        <v>4</v>
      </c>
      <c r="D6" s="6" t="s">
        <v>67</v>
      </c>
      <c r="E6" s="12" t="s">
        <v>5</v>
      </c>
      <c r="F6" s="12" t="s">
        <v>6</v>
      </c>
      <c r="G6" s="12" t="s">
        <v>7</v>
      </c>
    </row>
    <row r="7" spans="1:7" x14ac:dyDescent="0.2">
      <c r="A7" s="16" t="s">
        <v>41</v>
      </c>
      <c r="B7" s="14" t="s">
        <v>1</v>
      </c>
      <c r="C7" s="14" t="s">
        <v>1</v>
      </c>
      <c r="D7" s="15" t="s">
        <v>1</v>
      </c>
      <c r="E7" s="14" t="s">
        <v>1</v>
      </c>
      <c r="F7" s="14" t="s">
        <v>1</v>
      </c>
      <c r="G7" s="14" t="s">
        <v>1</v>
      </c>
    </row>
    <row r="8" spans="1:7" x14ac:dyDescent="0.2">
      <c r="A8" s="24" t="s">
        <v>15</v>
      </c>
      <c r="B8" s="28">
        <v>-58000</v>
      </c>
      <c r="C8" s="28">
        <v>-46843.68</v>
      </c>
      <c r="D8" s="29">
        <v>0.80759999999999998</v>
      </c>
      <c r="E8" s="28">
        <v>-43157.26</v>
      </c>
      <c r="F8" s="28">
        <v>-42326.79</v>
      </c>
      <c r="G8" s="28">
        <v>-40783.82</v>
      </c>
    </row>
    <row r="9" spans="1:7" x14ac:dyDescent="0.2">
      <c r="A9" s="24" t="s">
        <v>24</v>
      </c>
      <c r="B9" s="28">
        <v>0</v>
      </c>
      <c r="C9" s="28">
        <v>0</v>
      </c>
      <c r="D9" s="29">
        <v>0</v>
      </c>
      <c r="E9" s="28">
        <v>0</v>
      </c>
      <c r="F9" s="28">
        <v>0</v>
      </c>
      <c r="G9" s="28">
        <v>-1170</v>
      </c>
    </row>
    <row r="10" spans="1:7" x14ac:dyDescent="0.2">
      <c r="A10" s="24" t="s">
        <v>30</v>
      </c>
      <c r="B10" s="28">
        <v>0</v>
      </c>
      <c r="C10" s="28">
        <v>0</v>
      </c>
      <c r="D10" s="29">
        <v>0</v>
      </c>
      <c r="E10" s="28">
        <v>0</v>
      </c>
      <c r="F10" s="28">
        <v>0</v>
      </c>
      <c r="G10" s="28">
        <v>0</v>
      </c>
    </row>
    <row r="11" spans="1:7" x14ac:dyDescent="0.2">
      <c r="A11" s="25" t="s">
        <v>41</v>
      </c>
      <c r="B11" s="30">
        <v>-58000</v>
      </c>
      <c r="C11" s="30">
        <v>-46843.68</v>
      </c>
      <c r="D11" s="31">
        <v>0.80759999999999998</v>
      </c>
      <c r="E11" s="30">
        <v>-43157.26</v>
      </c>
      <c r="F11" s="30">
        <v>-42326.79</v>
      </c>
      <c r="G11" s="30">
        <v>-41953.82</v>
      </c>
    </row>
    <row r="38" spans="1:1" x14ac:dyDescent="0.2">
      <c r="A38" s="11" t="str">
        <f>+'City Wide'!A38</f>
        <v>Citizens are invited to inspect the detailed supporting records of the above financial statements. Please phone 208-735-7285 to make arrangements during regular office hours, 8:00 A.M. - 5:00 P.M</v>
      </c>
    </row>
  </sheetData>
  <pageMargins left="0.24" right="0.24" top="0.66" bottom="0.72" header="0.5" footer="0.5"/>
  <pageSetup scale="94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G39"/>
  <sheetViews>
    <sheetView workbookViewId="0"/>
  </sheetViews>
  <sheetFormatPr defaultRowHeight="14.25" x14ac:dyDescent="0.2"/>
  <cols>
    <col min="1" max="1" width="23.5" bestFit="1" customWidth="1"/>
    <col min="2" max="3" width="11" bestFit="1" customWidth="1"/>
    <col min="4" max="4" width="9.5" style="5" bestFit="1" customWidth="1"/>
    <col min="5" max="5" width="11" bestFit="1" customWidth="1"/>
    <col min="6" max="6" width="11.125" bestFit="1" customWidth="1"/>
    <col min="7" max="7" width="12.5" bestFit="1" customWidth="1"/>
  </cols>
  <sheetData>
    <row r="1" spans="1:7" ht="18.75" x14ac:dyDescent="0.2">
      <c r="A1" s="13" t="s">
        <v>64</v>
      </c>
    </row>
    <row r="2" spans="1:7" ht="18.75" x14ac:dyDescent="0.2">
      <c r="A2" s="13" t="s">
        <v>58</v>
      </c>
    </row>
    <row r="3" spans="1:7" x14ac:dyDescent="0.2">
      <c r="A3" s="9" t="str">
        <f>+'City Wide'!A3</f>
        <v>For June (75.0%)</v>
      </c>
    </row>
    <row r="4" spans="1:7" x14ac:dyDescent="0.2">
      <c r="A4" s="9" t="str">
        <f>+'City Wide'!A4</f>
        <v>Fiscal Year 2023</v>
      </c>
    </row>
    <row r="6" spans="1:7" x14ac:dyDescent="0.2">
      <c r="A6" s="12" t="s">
        <v>2</v>
      </c>
      <c r="B6" s="12" t="s">
        <v>3</v>
      </c>
      <c r="C6" s="12" t="s">
        <v>4</v>
      </c>
      <c r="D6" s="6" t="s">
        <v>67</v>
      </c>
      <c r="E6" s="12" t="s">
        <v>5</v>
      </c>
      <c r="F6" s="12" t="s">
        <v>6</v>
      </c>
      <c r="G6" s="12" t="s">
        <v>7</v>
      </c>
    </row>
    <row r="7" spans="1:7" x14ac:dyDescent="0.2">
      <c r="A7" s="16" t="s">
        <v>42</v>
      </c>
      <c r="B7" s="14" t="s">
        <v>1</v>
      </c>
      <c r="C7" s="14" t="s">
        <v>1</v>
      </c>
      <c r="D7" s="15" t="s">
        <v>1</v>
      </c>
      <c r="E7" s="14" t="s">
        <v>1</v>
      </c>
      <c r="F7" s="14" t="s">
        <v>1</v>
      </c>
      <c r="G7" s="14" t="s">
        <v>1</v>
      </c>
    </row>
    <row r="8" spans="1:7" x14ac:dyDescent="0.2">
      <c r="A8" s="4" t="s">
        <v>15</v>
      </c>
      <c r="B8" s="28">
        <v>-4126390</v>
      </c>
      <c r="C8" s="28">
        <v>-2954928.48</v>
      </c>
      <c r="D8" s="29">
        <v>0.71609999999999996</v>
      </c>
      <c r="E8" s="28">
        <v>-2978542.29</v>
      </c>
      <c r="F8" s="28">
        <v>-2752191.13</v>
      </c>
      <c r="G8" s="28">
        <v>-2657088.7400000002</v>
      </c>
    </row>
    <row r="9" spans="1:7" x14ac:dyDescent="0.2">
      <c r="A9" s="4" t="s">
        <v>20</v>
      </c>
      <c r="B9" s="28">
        <v>-7900</v>
      </c>
      <c r="C9" s="28">
        <v>-19713.63</v>
      </c>
      <c r="D9" s="29">
        <v>2.4954000000000001</v>
      </c>
      <c r="E9" s="28">
        <v>-7628.41</v>
      </c>
      <c r="F9" s="28">
        <v>-6599.2</v>
      </c>
      <c r="G9" s="28">
        <v>-8514.5400000000009</v>
      </c>
    </row>
    <row r="10" spans="1:7" x14ac:dyDescent="0.2">
      <c r="A10" s="4" t="s">
        <v>24</v>
      </c>
      <c r="B10" s="28">
        <v>0</v>
      </c>
      <c r="C10" s="28">
        <v>-1522.22</v>
      </c>
      <c r="D10" s="29">
        <v>0</v>
      </c>
      <c r="E10" s="28">
        <v>-1493.84</v>
      </c>
      <c r="F10" s="28">
        <v>-612.17999999999995</v>
      </c>
      <c r="G10" s="28">
        <v>-482.01</v>
      </c>
    </row>
    <row r="11" spans="1:7" x14ac:dyDescent="0.2">
      <c r="A11" s="4" t="s">
        <v>30</v>
      </c>
      <c r="B11" s="28">
        <v>0</v>
      </c>
      <c r="C11" s="28">
        <v>0</v>
      </c>
      <c r="D11" s="29">
        <v>0</v>
      </c>
      <c r="E11" s="28">
        <v>0</v>
      </c>
      <c r="F11" s="28">
        <v>0</v>
      </c>
      <c r="G11" s="28">
        <v>0</v>
      </c>
    </row>
    <row r="12" spans="1:7" x14ac:dyDescent="0.2">
      <c r="A12" s="10" t="s">
        <v>42</v>
      </c>
      <c r="B12" s="30">
        <v>-4134290</v>
      </c>
      <c r="C12" s="30">
        <v>-2976164.33</v>
      </c>
      <c r="D12" s="31">
        <v>0.71989999999999998</v>
      </c>
      <c r="E12" s="30">
        <v>-2987664.54</v>
      </c>
      <c r="F12" s="30">
        <v>-2759402.51</v>
      </c>
      <c r="G12" s="30">
        <v>-2666085.29</v>
      </c>
    </row>
    <row r="39" spans="1:1" x14ac:dyDescent="0.2">
      <c r="A39" s="11" t="str">
        <f>+'City Wide'!A38</f>
        <v>Citizens are invited to inspect the detailed supporting records of the above financial statements. Please phone 208-735-7285 to make arrangements during regular office hours, 8:00 A.M. - 5:00 P.M</v>
      </c>
    </row>
  </sheetData>
  <pageMargins left="0.24" right="0.24" top="0.66" bottom="0.72" header="0.5" footer="0.5"/>
  <pageSetup scale="94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G39"/>
  <sheetViews>
    <sheetView workbookViewId="0"/>
  </sheetViews>
  <sheetFormatPr defaultRowHeight="14.25" x14ac:dyDescent="0.2"/>
  <cols>
    <col min="1" max="1" width="23.5" bestFit="1" customWidth="1"/>
    <col min="2" max="2" width="9.875" bestFit="1" customWidth="1"/>
    <col min="3" max="3" width="11" bestFit="1" customWidth="1"/>
    <col min="4" max="4" width="9.375" style="5" bestFit="1" customWidth="1"/>
    <col min="5" max="5" width="10.5" bestFit="1" customWidth="1"/>
    <col min="6" max="6" width="11.125" bestFit="1" customWidth="1"/>
    <col min="7" max="7" width="12.5" bestFit="1" customWidth="1"/>
  </cols>
  <sheetData>
    <row r="1" spans="1:7" ht="18.75" x14ac:dyDescent="0.2">
      <c r="A1" s="13" t="s">
        <v>64</v>
      </c>
    </row>
    <row r="2" spans="1:7" ht="18.75" x14ac:dyDescent="0.2">
      <c r="A2" s="13" t="s">
        <v>57</v>
      </c>
    </row>
    <row r="3" spans="1:7" x14ac:dyDescent="0.2">
      <c r="A3" s="9" t="str">
        <f>+'City Wide'!A3</f>
        <v>For June (75.0%)</v>
      </c>
    </row>
    <row r="4" spans="1:7" x14ac:dyDescent="0.2">
      <c r="A4" s="9" t="str">
        <f>+'City Wide'!A4</f>
        <v>Fiscal Year 2023</v>
      </c>
    </row>
    <row r="6" spans="1:7" x14ac:dyDescent="0.2">
      <c r="A6" s="12" t="s">
        <v>2</v>
      </c>
      <c r="B6" s="12" t="s">
        <v>3</v>
      </c>
      <c r="C6" s="12" t="s">
        <v>4</v>
      </c>
      <c r="D6" s="6" t="s">
        <v>67</v>
      </c>
      <c r="E6" s="12" t="s">
        <v>5</v>
      </c>
      <c r="F6" s="12" t="s">
        <v>6</v>
      </c>
      <c r="G6" s="12" t="s">
        <v>7</v>
      </c>
    </row>
    <row r="7" spans="1:7" x14ac:dyDescent="0.2">
      <c r="A7" s="16" t="s">
        <v>43</v>
      </c>
      <c r="B7" s="14" t="s">
        <v>1</v>
      </c>
      <c r="C7" s="14" t="s">
        <v>1</v>
      </c>
      <c r="D7" s="15" t="s">
        <v>1</v>
      </c>
      <c r="E7" s="14" t="s">
        <v>1</v>
      </c>
      <c r="F7" s="14" t="s">
        <v>1</v>
      </c>
      <c r="G7" s="14" t="s">
        <v>1</v>
      </c>
    </row>
    <row r="8" spans="1:7" x14ac:dyDescent="0.2">
      <c r="A8" s="4" t="s">
        <v>18</v>
      </c>
      <c r="B8" s="28">
        <v>-365000</v>
      </c>
      <c r="C8" s="28">
        <v>-318434.09999999998</v>
      </c>
      <c r="D8" s="29">
        <v>0.87239999999999995</v>
      </c>
      <c r="E8" s="28">
        <v>-244099.35</v>
      </c>
      <c r="F8" s="28">
        <v>-234420.38</v>
      </c>
      <c r="G8" s="28">
        <v>-142060.88</v>
      </c>
    </row>
    <row r="9" spans="1:7" x14ac:dyDescent="0.2">
      <c r="A9" s="4" t="s">
        <v>19</v>
      </c>
      <c r="B9" s="28">
        <v>-315156.2</v>
      </c>
      <c r="C9" s="28">
        <v>-320284.7</v>
      </c>
      <c r="D9" s="29">
        <v>1.0163</v>
      </c>
      <c r="E9" s="28">
        <v>-325613.08</v>
      </c>
      <c r="F9" s="28">
        <v>-146559.35999999999</v>
      </c>
      <c r="G9" s="28">
        <v>-140750.20000000001</v>
      </c>
    </row>
    <row r="10" spans="1:7" x14ac:dyDescent="0.2">
      <c r="A10" s="4" t="s">
        <v>24</v>
      </c>
      <c r="B10" s="28">
        <v>0</v>
      </c>
      <c r="C10" s="28">
        <v>-693</v>
      </c>
      <c r="D10" s="29">
        <v>0</v>
      </c>
      <c r="E10" s="28">
        <v>-2900</v>
      </c>
      <c r="F10" s="28">
        <v>-9</v>
      </c>
      <c r="G10" s="28">
        <v>0</v>
      </c>
    </row>
    <row r="11" spans="1:7" x14ac:dyDescent="0.2">
      <c r="A11" s="4" t="s">
        <v>31</v>
      </c>
      <c r="B11" s="28">
        <v>0</v>
      </c>
      <c r="C11" s="28">
        <v>0</v>
      </c>
      <c r="D11" s="29">
        <v>0</v>
      </c>
      <c r="E11" s="28">
        <v>0</v>
      </c>
      <c r="F11" s="28">
        <v>0</v>
      </c>
      <c r="G11" s="28">
        <v>0</v>
      </c>
    </row>
    <row r="12" spans="1:7" x14ac:dyDescent="0.2">
      <c r="A12" s="10" t="s">
        <v>43</v>
      </c>
      <c r="B12" s="30">
        <v>-680156.2</v>
      </c>
      <c r="C12" s="30">
        <v>-639411.80000000005</v>
      </c>
      <c r="D12" s="31">
        <v>0.94010000000000005</v>
      </c>
      <c r="E12" s="30">
        <v>-572612.43000000005</v>
      </c>
      <c r="F12" s="30">
        <v>-380988.74</v>
      </c>
      <c r="G12" s="30">
        <v>-282811.08</v>
      </c>
    </row>
    <row r="39" spans="1:1" x14ac:dyDescent="0.2">
      <c r="A39" s="11" t="str">
        <f>+'City Wide'!A38</f>
        <v>Citizens are invited to inspect the detailed supporting records of the above financial statements. Please phone 208-735-7285 to make arrangements during regular office hours, 8:00 A.M. - 5:00 P.M</v>
      </c>
    </row>
  </sheetData>
  <pageMargins left="0.24" right="0.24" top="0.66" bottom="0.72" header="0.5" footer="0.5"/>
  <pageSetup scale="94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G39"/>
  <sheetViews>
    <sheetView workbookViewId="0"/>
  </sheetViews>
  <sheetFormatPr defaultRowHeight="14.25" x14ac:dyDescent="0.2"/>
  <cols>
    <col min="1" max="1" width="23.5" bestFit="1" customWidth="1"/>
    <col min="2" max="2" width="9.875" bestFit="1" customWidth="1"/>
    <col min="3" max="3" width="11" bestFit="1" customWidth="1"/>
    <col min="4" max="4" width="9.375" style="5" bestFit="1" customWidth="1"/>
    <col min="5" max="5" width="10.5" bestFit="1" customWidth="1"/>
    <col min="6" max="6" width="11.125" bestFit="1" customWidth="1"/>
    <col min="7" max="7" width="12.5" bestFit="1" customWidth="1"/>
  </cols>
  <sheetData>
    <row r="1" spans="1:7" ht="18.75" x14ac:dyDescent="0.2">
      <c r="A1" s="13" t="s">
        <v>64</v>
      </c>
    </row>
    <row r="2" spans="1:7" ht="18.75" x14ac:dyDescent="0.2">
      <c r="A2" s="13" t="s">
        <v>53</v>
      </c>
    </row>
    <row r="3" spans="1:7" x14ac:dyDescent="0.2">
      <c r="A3" s="9" t="str">
        <f>+'City Wide'!A3</f>
        <v>For June (75.0%)</v>
      </c>
    </row>
    <row r="4" spans="1:7" x14ac:dyDescent="0.2">
      <c r="A4" s="9" t="str">
        <f>+'City Wide'!A4</f>
        <v>Fiscal Year 2023</v>
      </c>
    </row>
    <row r="6" spans="1:7" x14ac:dyDescent="0.2">
      <c r="A6" s="12" t="s">
        <v>2</v>
      </c>
      <c r="B6" s="12" t="s">
        <v>3</v>
      </c>
      <c r="C6" s="17" t="s">
        <v>4</v>
      </c>
      <c r="D6" s="6" t="s">
        <v>67</v>
      </c>
      <c r="E6" s="12" t="s">
        <v>5</v>
      </c>
      <c r="F6" s="12" t="s">
        <v>6</v>
      </c>
      <c r="G6" s="12" t="s">
        <v>7</v>
      </c>
    </row>
    <row r="7" spans="1:7" x14ac:dyDescent="0.2">
      <c r="A7" s="16" t="s">
        <v>44</v>
      </c>
      <c r="B7" s="14" t="s">
        <v>1</v>
      </c>
      <c r="C7" s="18" t="s">
        <v>1</v>
      </c>
      <c r="D7" s="15" t="s">
        <v>1</v>
      </c>
      <c r="E7" s="14" t="s">
        <v>1</v>
      </c>
      <c r="F7" s="14" t="s">
        <v>1</v>
      </c>
      <c r="G7" s="14" t="s">
        <v>1</v>
      </c>
    </row>
    <row r="8" spans="1:7" x14ac:dyDescent="0.2">
      <c r="A8" s="4" t="s">
        <v>18</v>
      </c>
      <c r="B8" s="28">
        <v>-463500</v>
      </c>
      <c r="C8" s="28">
        <v>-250237.4</v>
      </c>
      <c r="D8" s="29">
        <v>0.53990000000000005</v>
      </c>
      <c r="E8" s="28">
        <v>-174384.23</v>
      </c>
      <c r="F8" s="28">
        <v>-276466.43</v>
      </c>
      <c r="G8" s="28">
        <v>-186486.3</v>
      </c>
    </row>
    <row r="9" spans="1:7" x14ac:dyDescent="0.2">
      <c r="A9" s="4" t="s">
        <v>20</v>
      </c>
      <c r="B9" s="28">
        <v>-13300</v>
      </c>
      <c r="C9" s="28">
        <v>-37197.550000000003</v>
      </c>
      <c r="D9" s="29">
        <v>2.7968000000000002</v>
      </c>
      <c r="E9" s="28">
        <v>-12926.07</v>
      </c>
      <c r="F9" s="28">
        <v>-12110</v>
      </c>
      <c r="G9" s="28">
        <v>-15141.38</v>
      </c>
    </row>
    <row r="10" spans="1:7" x14ac:dyDescent="0.2">
      <c r="A10" s="4" t="s">
        <v>24</v>
      </c>
      <c r="B10" s="28">
        <v>0</v>
      </c>
      <c r="C10" s="28">
        <v>0</v>
      </c>
      <c r="D10" s="29">
        <v>0</v>
      </c>
      <c r="E10" s="28">
        <v>-1549.92</v>
      </c>
      <c r="F10" s="28">
        <v>0</v>
      </c>
      <c r="G10" s="28">
        <v>0</v>
      </c>
    </row>
    <row r="11" spans="1:7" x14ac:dyDescent="0.2">
      <c r="A11" s="4" t="s">
        <v>28</v>
      </c>
      <c r="B11" s="28">
        <v>0</v>
      </c>
      <c r="C11" s="28">
        <v>-3665</v>
      </c>
      <c r="D11" s="29">
        <v>0</v>
      </c>
      <c r="E11" s="28">
        <v>-3637</v>
      </c>
      <c r="F11" s="28">
        <v>-3646</v>
      </c>
      <c r="G11" s="28">
        <v>-3660</v>
      </c>
    </row>
    <row r="12" spans="1:7" x14ac:dyDescent="0.2">
      <c r="A12" s="4" t="s">
        <v>30</v>
      </c>
      <c r="B12" s="28">
        <v>0</v>
      </c>
      <c r="C12" s="28">
        <v>0</v>
      </c>
      <c r="D12" s="29">
        <v>0</v>
      </c>
      <c r="E12" s="28">
        <v>0</v>
      </c>
      <c r="F12" s="28">
        <v>0</v>
      </c>
      <c r="G12" s="28">
        <v>0</v>
      </c>
    </row>
    <row r="13" spans="1:7" x14ac:dyDescent="0.2">
      <c r="A13" s="4" t="s">
        <v>31</v>
      </c>
      <c r="B13" s="28">
        <v>0</v>
      </c>
      <c r="C13" s="28">
        <v>0</v>
      </c>
      <c r="D13" s="29">
        <v>0</v>
      </c>
      <c r="E13" s="28">
        <v>0</v>
      </c>
      <c r="F13" s="28">
        <v>0</v>
      </c>
      <c r="G13" s="28">
        <v>0</v>
      </c>
    </row>
    <row r="14" spans="1:7" x14ac:dyDescent="0.2">
      <c r="A14" s="10" t="s">
        <v>44</v>
      </c>
      <c r="B14" s="30">
        <v>-476800</v>
      </c>
      <c r="C14" s="30">
        <v>-291099.95</v>
      </c>
      <c r="D14" s="31">
        <v>0.61050000000000004</v>
      </c>
      <c r="E14" s="30">
        <v>-192497.22</v>
      </c>
      <c r="F14" s="30">
        <v>-292222.43</v>
      </c>
      <c r="G14" s="30">
        <v>-205287.67999999999</v>
      </c>
    </row>
    <row r="39" spans="1:1" x14ac:dyDescent="0.2">
      <c r="A39" s="11" t="str">
        <f>+'City Wide'!A38</f>
        <v>Citizens are invited to inspect the detailed supporting records of the above financial statements. Please phone 208-735-7285 to make arrangements during regular office hours, 8:00 A.M. - 5:00 P.M</v>
      </c>
    </row>
  </sheetData>
  <pageMargins left="0.24" right="0.24" top="0.66" bottom="0.72" header="0.5" footer="0.5"/>
  <pageSetup scale="94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G39"/>
  <sheetViews>
    <sheetView workbookViewId="0"/>
  </sheetViews>
  <sheetFormatPr defaultRowHeight="14.25" x14ac:dyDescent="0.2"/>
  <cols>
    <col min="1" max="1" width="23.5" bestFit="1" customWidth="1"/>
    <col min="2" max="2" width="9.875" bestFit="1" customWidth="1"/>
    <col min="3" max="3" width="11" bestFit="1" customWidth="1"/>
    <col min="4" max="4" width="9.375" style="5" bestFit="1" customWidth="1"/>
    <col min="5" max="5" width="10.5" bestFit="1" customWidth="1"/>
    <col min="6" max="6" width="11.125" bestFit="1" customWidth="1"/>
    <col min="7" max="7" width="12.5" bestFit="1" customWidth="1"/>
  </cols>
  <sheetData>
    <row r="1" spans="1:7" ht="18.75" x14ac:dyDescent="0.2">
      <c r="A1" s="13" t="s">
        <v>64</v>
      </c>
    </row>
    <row r="2" spans="1:7" ht="18.75" x14ac:dyDescent="0.2">
      <c r="A2" s="13" t="s">
        <v>56</v>
      </c>
    </row>
    <row r="3" spans="1:7" x14ac:dyDescent="0.2">
      <c r="A3" s="9" t="str">
        <f>+'City Wide'!A3</f>
        <v>For June (75.0%)</v>
      </c>
    </row>
    <row r="4" spans="1:7" x14ac:dyDescent="0.2">
      <c r="A4" s="9" t="str">
        <f>+'City Wide'!A4</f>
        <v>Fiscal Year 2023</v>
      </c>
    </row>
    <row r="6" spans="1:7" x14ac:dyDescent="0.2">
      <c r="A6" s="12" t="s">
        <v>2</v>
      </c>
      <c r="B6" s="12" t="s">
        <v>3</v>
      </c>
      <c r="C6" s="12" t="s">
        <v>4</v>
      </c>
      <c r="D6" s="6" t="s">
        <v>67</v>
      </c>
      <c r="E6" s="12" t="s">
        <v>5</v>
      </c>
      <c r="F6" s="12" t="s">
        <v>6</v>
      </c>
      <c r="G6" s="12" t="s">
        <v>7</v>
      </c>
    </row>
    <row r="7" spans="1:7" x14ac:dyDescent="0.2">
      <c r="A7" s="16" t="s">
        <v>45</v>
      </c>
      <c r="B7" s="14" t="s">
        <v>1</v>
      </c>
      <c r="C7" s="14" t="s">
        <v>1</v>
      </c>
      <c r="D7" s="15" t="s">
        <v>1</v>
      </c>
      <c r="E7" s="14" t="s">
        <v>1</v>
      </c>
      <c r="F7" s="14" t="s">
        <v>1</v>
      </c>
      <c r="G7" s="14" t="s">
        <v>1</v>
      </c>
    </row>
    <row r="8" spans="1:7" x14ac:dyDescent="0.2">
      <c r="A8" s="4" t="s">
        <v>8</v>
      </c>
      <c r="B8" s="28">
        <v>-214180.25</v>
      </c>
      <c r="C8" s="28">
        <v>-140487.49</v>
      </c>
      <c r="D8" s="29">
        <v>0.65590000000000004</v>
      </c>
      <c r="E8" s="28">
        <v>-132848.38</v>
      </c>
      <c r="F8" s="28">
        <v>-131383.12</v>
      </c>
      <c r="G8" s="28">
        <v>-126323.14</v>
      </c>
    </row>
    <row r="9" spans="1:7" x14ac:dyDescent="0.2">
      <c r="A9" s="4" t="s">
        <v>20</v>
      </c>
      <c r="B9" s="28">
        <v>-1999.66</v>
      </c>
      <c r="C9" s="28">
        <v>-2028.93</v>
      </c>
      <c r="D9" s="29">
        <v>1.0145999999999999</v>
      </c>
      <c r="E9" s="28">
        <v>-1440.51</v>
      </c>
      <c r="F9" s="28">
        <v>-1058.31</v>
      </c>
      <c r="G9" s="28">
        <v>-1703.21</v>
      </c>
    </row>
    <row r="10" spans="1:7" x14ac:dyDescent="0.2">
      <c r="A10" s="4" t="s">
        <v>30</v>
      </c>
      <c r="B10" s="28">
        <v>0</v>
      </c>
      <c r="C10" s="28">
        <v>0</v>
      </c>
      <c r="D10" s="29">
        <v>0</v>
      </c>
      <c r="E10" s="28">
        <v>0</v>
      </c>
      <c r="F10" s="28">
        <v>0</v>
      </c>
      <c r="G10" s="28">
        <v>0</v>
      </c>
    </row>
    <row r="11" spans="1:7" x14ac:dyDescent="0.2">
      <c r="A11" s="4" t="s">
        <v>31</v>
      </c>
      <c r="B11" s="28">
        <v>-379821</v>
      </c>
      <c r="C11" s="28">
        <v>-284865.75</v>
      </c>
      <c r="D11" s="29">
        <v>0.75</v>
      </c>
      <c r="E11" s="28">
        <v>-271053</v>
      </c>
      <c r="F11" s="28">
        <v>-262899.81</v>
      </c>
      <c r="G11" s="28">
        <v>-253079.28</v>
      </c>
    </row>
    <row r="12" spans="1:7" x14ac:dyDescent="0.2">
      <c r="A12" s="10" t="s">
        <v>45</v>
      </c>
      <c r="B12" s="30">
        <v>-596000.91</v>
      </c>
      <c r="C12" s="30">
        <v>-427382.17</v>
      </c>
      <c r="D12" s="31">
        <v>0.71709999999999996</v>
      </c>
      <c r="E12" s="30">
        <v>-405341.89</v>
      </c>
      <c r="F12" s="30">
        <v>-395341.24</v>
      </c>
      <c r="G12" s="30">
        <v>-381105.63</v>
      </c>
    </row>
    <row r="39" spans="1:1" x14ac:dyDescent="0.2">
      <c r="A39" s="11" t="str">
        <f>+'City Wide'!A38</f>
        <v>Citizens are invited to inspect the detailed supporting records of the above financial statements. Please phone 208-735-7285 to make arrangements during regular office hours, 8:00 A.M. - 5:00 P.M</v>
      </c>
    </row>
  </sheetData>
  <pageMargins left="0.24" right="0.24" top="0.66" bottom="0.72" header="0.5" footer="0.5"/>
  <pageSetup scale="94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G39"/>
  <sheetViews>
    <sheetView workbookViewId="0"/>
  </sheetViews>
  <sheetFormatPr defaultRowHeight="14.25" x14ac:dyDescent="0.2"/>
  <cols>
    <col min="1" max="1" width="23.5" bestFit="1" customWidth="1"/>
    <col min="2" max="2" width="9.875" bestFit="1" customWidth="1"/>
    <col min="3" max="3" width="11" bestFit="1" customWidth="1"/>
    <col min="4" max="4" width="9.375" style="5" bestFit="1" customWidth="1"/>
    <col min="5" max="5" width="10.5" bestFit="1" customWidth="1"/>
    <col min="6" max="6" width="11.125" bestFit="1" customWidth="1"/>
    <col min="7" max="7" width="12.5" bestFit="1" customWidth="1"/>
  </cols>
  <sheetData>
    <row r="1" spans="1:7" ht="18.75" x14ac:dyDescent="0.2">
      <c r="A1" s="13" t="s">
        <v>64</v>
      </c>
    </row>
    <row r="2" spans="1:7" ht="18.75" x14ac:dyDescent="0.2">
      <c r="A2" s="13" t="s">
        <v>59</v>
      </c>
    </row>
    <row r="3" spans="1:7" x14ac:dyDescent="0.2">
      <c r="A3" s="9" t="str">
        <f>+'City Wide'!A3</f>
        <v>For June (75.0%)</v>
      </c>
    </row>
    <row r="4" spans="1:7" x14ac:dyDescent="0.2">
      <c r="A4" s="9" t="str">
        <f>+'City Wide'!A4</f>
        <v>Fiscal Year 2023</v>
      </c>
    </row>
    <row r="6" spans="1:7" x14ac:dyDescent="0.2">
      <c r="A6" s="12" t="s">
        <v>2</v>
      </c>
      <c r="B6" s="12" t="s">
        <v>3</v>
      </c>
      <c r="C6" s="12" t="s">
        <v>4</v>
      </c>
      <c r="D6" s="6" t="s">
        <v>67</v>
      </c>
      <c r="E6" s="12" t="s">
        <v>5</v>
      </c>
      <c r="F6" s="12" t="s">
        <v>6</v>
      </c>
      <c r="G6" s="12" t="s">
        <v>7</v>
      </c>
    </row>
    <row r="7" spans="1:7" x14ac:dyDescent="0.2">
      <c r="A7" s="16" t="s">
        <v>46</v>
      </c>
      <c r="B7" s="14" t="s">
        <v>1</v>
      </c>
      <c r="C7" s="14" t="s">
        <v>1</v>
      </c>
      <c r="D7" s="15" t="s">
        <v>1</v>
      </c>
      <c r="E7" s="14" t="s">
        <v>1</v>
      </c>
      <c r="F7" s="14" t="s">
        <v>1</v>
      </c>
      <c r="G7" s="14" t="s">
        <v>1</v>
      </c>
    </row>
    <row r="8" spans="1:7" x14ac:dyDescent="0.2">
      <c r="A8" s="4" t="s">
        <v>17</v>
      </c>
      <c r="B8" s="28">
        <v>0</v>
      </c>
      <c r="C8" s="28">
        <v>-2613</v>
      </c>
      <c r="D8" s="29">
        <v>0</v>
      </c>
      <c r="E8" s="28">
        <v>-1126.5</v>
      </c>
      <c r="F8" s="28">
        <v>-2768</v>
      </c>
      <c r="G8" s="28">
        <v>-1018.38</v>
      </c>
    </row>
    <row r="9" spans="1:7" x14ac:dyDescent="0.2">
      <c r="A9" s="4" t="s">
        <v>24</v>
      </c>
      <c r="B9" s="28">
        <v>0</v>
      </c>
      <c r="C9" s="28">
        <v>-91</v>
      </c>
      <c r="D9" s="29">
        <v>0</v>
      </c>
      <c r="E9" s="28">
        <v>0</v>
      </c>
      <c r="F9" s="28">
        <v>-357.56</v>
      </c>
      <c r="G9" s="28">
        <v>0</v>
      </c>
    </row>
    <row r="10" spans="1:7" x14ac:dyDescent="0.2">
      <c r="A10" s="4" t="s">
        <v>29</v>
      </c>
      <c r="B10" s="28">
        <v>-578666.43999999994</v>
      </c>
      <c r="C10" s="28">
        <v>-433999.98</v>
      </c>
      <c r="D10" s="29">
        <v>0.75</v>
      </c>
      <c r="E10" s="28">
        <v>-336366.99</v>
      </c>
      <c r="F10" s="28">
        <v>-319970.61</v>
      </c>
      <c r="G10" s="28">
        <v>-316860.84000000003</v>
      </c>
    </row>
    <row r="11" spans="1:7" x14ac:dyDescent="0.2">
      <c r="A11" s="4" t="s">
        <v>30</v>
      </c>
      <c r="B11" s="28">
        <v>0</v>
      </c>
      <c r="C11" s="28">
        <v>0</v>
      </c>
      <c r="D11" s="29">
        <v>0</v>
      </c>
      <c r="E11" s="28">
        <v>0</v>
      </c>
      <c r="F11" s="28">
        <v>0</v>
      </c>
      <c r="G11" s="28">
        <v>0</v>
      </c>
    </row>
    <row r="12" spans="1:7" x14ac:dyDescent="0.2">
      <c r="A12" s="4" t="s">
        <v>31</v>
      </c>
      <c r="B12" s="28">
        <v>0</v>
      </c>
      <c r="C12" s="28">
        <v>0</v>
      </c>
      <c r="D12" s="29">
        <v>0</v>
      </c>
      <c r="E12" s="28">
        <v>-62637.03</v>
      </c>
      <c r="F12" s="28">
        <v>-59778.54</v>
      </c>
      <c r="G12" s="28">
        <v>-56963.43</v>
      </c>
    </row>
    <row r="13" spans="1:7" x14ac:dyDescent="0.2">
      <c r="A13" s="10" t="s">
        <v>46</v>
      </c>
      <c r="B13" s="30">
        <v>-578666.43999999994</v>
      </c>
      <c r="C13" s="30">
        <v>-436703.98</v>
      </c>
      <c r="D13" s="31">
        <v>0.75470000000000004</v>
      </c>
      <c r="E13" s="30">
        <v>-400130.52</v>
      </c>
      <c r="F13" s="30">
        <v>-382874.71</v>
      </c>
      <c r="G13" s="30">
        <v>-374842.65</v>
      </c>
    </row>
    <row r="39" spans="1:1" x14ac:dyDescent="0.2">
      <c r="A39" s="11" t="str">
        <f>+'City Wide'!A38</f>
        <v>Citizens are invited to inspect the detailed supporting records of the above financial statements. Please phone 208-735-7285 to make arrangements during regular office hours, 8:00 A.M. - 5:00 P.M</v>
      </c>
    </row>
  </sheetData>
  <pageMargins left="0.24" right="0.24" top="0.66" bottom="0.72" header="0.5" footer="0.5"/>
  <pageSetup scale="94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G39"/>
  <sheetViews>
    <sheetView workbookViewId="0"/>
  </sheetViews>
  <sheetFormatPr defaultRowHeight="14.25" x14ac:dyDescent="0.2"/>
  <cols>
    <col min="1" max="1" width="23.5" bestFit="1" customWidth="1"/>
    <col min="2" max="2" width="9.875" bestFit="1" customWidth="1"/>
    <col min="3" max="3" width="11" bestFit="1" customWidth="1"/>
    <col min="4" max="4" width="9.375" style="5" bestFit="1" customWidth="1"/>
    <col min="5" max="5" width="10.5" bestFit="1" customWidth="1"/>
    <col min="6" max="6" width="11.125" bestFit="1" customWidth="1"/>
    <col min="7" max="7" width="12.5" bestFit="1" customWidth="1"/>
  </cols>
  <sheetData>
    <row r="1" spans="1:7" ht="18.75" x14ac:dyDescent="0.2">
      <c r="A1" s="13" t="s">
        <v>64</v>
      </c>
    </row>
    <row r="2" spans="1:7" ht="18.75" x14ac:dyDescent="0.2">
      <c r="A2" s="13" t="s">
        <v>52</v>
      </c>
    </row>
    <row r="3" spans="1:7" x14ac:dyDescent="0.2">
      <c r="A3" s="9" t="str">
        <f>+'City Wide'!A3</f>
        <v>For June (75.0%)</v>
      </c>
    </row>
    <row r="4" spans="1:7" x14ac:dyDescent="0.2">
      <c r="A4" s="9" t="str">
        <f>+'City Wide'!A4</f>
        <v>Fiscal Year 2023</v>
      </c>
    </row>
    <row r="6" spans="1:7" x14ac:dyDescent="0.2">
      <c r="A6" s="12" t="s">
        <v>2</v>
      </c>
      <c r="B6" s="12" t="s">
        <v>3</v>
      </c>
      <c r="C6" s="12" t="s">
        <v>4</v>
      </c>
      <c r="D6" s="6" t="s">
        <v>67</v>
      </c>
      <c r="E6" s="12" t="s">
        <v>5</v>
      </c>
      <c r="F6" s="12" t="s">
        <v>6</v>
      </c>
      <c r="G6" s="12" t="s">
        <v>7</v>
      </c>
    </row>
    <row r="7" spans="1:7" x14ac:dyDescent="0.2">
      <c r="A7" s="16" t="s">
        <v>47</v>
      </c>
      <c r="B7" s="14" t="s">
        <v>1</v>
      </c>
      <c r="C7" s="14" t="s">
        <v>1</v>
      </c>
      <c r="D7" s="15" t="s">
        <v>1</v>
      </c>
      <c r="E7" s="14" t="s">
        <v>1</v>
      </c>
      <c r="F7" s="14" t="s">
        <v>1</v>
      </c>
      <c r="G7" s="14" t="s">
        <v>1</v>
      </c>
    </row>
    <row r="8" spans="1:7" x14ac:dyDescent="0.2">
      <c r="A8" s="4" t="s">
        <v>11</v>
      </c>
      <c r="B8" s="28">
        <v>0</v>
      </c>
      <c r="C8" s="28">
        <v>-60731.82</v>
      </c>
      <c r="D8" s="29">
        <v>0</v>
      </c>
      <c r="E8" s="28">
        <v>-136007.07999999999</v>
      </c>
      <c r="F8" s="28">
        <v>-44383.59</v>
      </c>
      <c r="G8" s="28">
        <v>-36499.01</v>
      </c>
    </row>
    <row r="9" spans="1:7" x14ac:dyDescent="0.2">
      <c r="A9" s="4" t="s">
        <v>30</v>
      </c>
      <c r="B9" s="28">
        <v>-66000</v>
      </c>
      <c r="C9" s="28">
        <v>0</v>
      </c>
      <c r="D9" s="29">
        <v>0</v>
      </c>
      <c r="E9" s="28">
        <v>0</v>
      </c>
      <c r="F9" s="28">
        <v>0</v>
      </c>
      <c r="G9" s="28">
        <v>0</v>
      </c>
    </row>
    <row r="10" spans="1:7" x14ac:dyDescent="0.2">
      <c r="A10" s="10" t="s">
        <v>47</v>
      </c>
      <c r="B10" s="30">
        <v>-66000</v>
      </c>
      <c r="C10" s="30">
        <v>-60731.82</v>
      </c>
      <c r="D10" s="31">
        <v>0.92020000000000002</v>
      </c>
      <c r="E10" s="30">
        <v>-136007.07999999999</v>
      </c>
      <c r="F10" s="30">
        <v>-44383.59</v>
      </c>
      <c r="G10" s="30">
        <v>-36499.01</v>
      </c>
    </row>
    <row r="39" spans="1:1" x14ac:dyDescent="0.2">
      <c r="A39" s="11" t="str">
        <f>+'City Wide'!A38</f>
        <v>Citizens are invited to inspect the detailed supporting records of the above financial statements. Please phone 208-735-7285 to make arrangements during regular office hours, 8:00 A.M. - 5:00 P.M</v>
      </c>
    </row>
  </sheetData>
  <pageMargins left="0.24" right="0.24" top="0.66" bottom="0.72" header="0.5" footer="0.5"/>
  <pageSetup scale="94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39"/>
  <sheetViews>
    <sheetView workbookViewId="0"/>
  </sheetViews>
  <sheetFormatPr defaultRowHeight="14.25" x14ac:dyDescent="0.2"/>
  <cols>
    <col min="1" max="1" width="23.5" bestFit="1" customWidth="1"/>
    <col min="2" max="2" width="9.875" bestFit="1" customWidth="1"/>
    <col min="3" max="3" width="11" bestFit="1" customWidth="1"/>
    <col min="4" max="4" width="9.375" style="5" bestFit="1" customWidth="1"/>
    <col min="5" max="5" width="10.5" bestFit="1" customWidth="1"/>
    <col min="6" max="6" width="11.125" bestFit="1" customWidth="1"/>
    <col min="7" max="7" width="12.5" bestFit="1" customWidth="1"/>
  </cols>
  <sheetData>
    <row r="1" spans="1:7" ht="18.75" x14ac:dyDescent="0.2">
      <c r="A1" s="13" t="s">
        <v>64</v>
      </c>
    </row>
    <row r="2" spans="1:7" ht="18.75" x14ac:dyDescent="0.2">
      <c r="A2" s="19" t="s">
        <v>65</v>
      </c>
    </row>
    <row r="3" spans="1:7" x14ac:dyDescent="0.2">
      <c r="A3" s="9" t="str">
        <f>+'City Wide'!A3</f>
        <v>For June (75.0%)</v>
      </c>
    </row>
    <row r="4" spans="1:7" x14ac:dyDescent="0.2">
      <c r="A4" s="9" t="str">
        <f>+'City Wide'!A4</f>
        <v>Fiscal Year 2023</v>
      </c>
    </row>
    <row r="6" spans="1:7" x14ac:dyDescent="0.2">
      <c r="A6" s="12" t="s">
        <v>2</v>
      </c>
      <c r="B6" s="12" t="s">
        <v>3</v>
      </c>
      <c r="C6" s="12" t="s">
        <v>4</v>
      </c>
      <c r="D6" s="6" t="s">
        <v>67</v>
      </c>
      <c r="E6" s="12" t="s">
        <v>5</v>
      </c>
      <c r="F6" s="12" t="s">
        <v>6</v>
      </c>
      <c r="G6" s="12" t="s">
        <v>7</v>
      </c>
    </row>
    <row r="7" spans="1:7" x14ac:dyDescent="0.2">
      <c r="A7" s="16" t="s">
        <v>66</v>
      </c>
      <c r="B7" s="14" t="s">
        <v>1</v>
      </c>
      <c r="C7" s="14" t="s">
        <v>1</v>
      </c>
      <c r="D7" s="15" t="s">
        <v>1</v>
      </c>
      <c r="E7" s="14" t="s">
        <v>1</v>
      </c>
      <c r="F7" s="14" t="s">
        <v>1</v>
      </c>
      <c r="G7" s="14" t="s">
        <v>1</v>
      </c>
    </row>
    <row r="8" spans="1:7" x14ac:dyDescent="0.2">
      <c r="A8" s="4" t="s">
        <v>20</v>
      </c>
      <c r="B8" s="28">
        <v>0</v>
      </c>
      <c r="C8" s="28">
        <v>-20115.099999999999</v>
      </c>
      <c r="D8" s="29">
        <v>0</v>
      </c>
      <c r="E8" s="28">
        <v>-8373.7099999999991</v>
      </c>
      <c r="F8" s="28">
        <v>-9300.15</v>
      </c>
      <c r="G8" s="28">
        <v>-13904.36</v>
      </c>
    </row>
    <row r="9" spans="1:7" x14ac:dyDescent="0.2">
      <c r="A9" s="4" t="s">
        <v>28</v>
      </c>
      <c r="B9" s="28">
        <v>0</v>
      </c>
      <c r="C9" s="28">
        <v>0</v>
      </c>
      <c r="D9" s="29">
        <v>0</v>
      </c>
      <c r="E9" s="28">
        <v>0</v>
      </c>
      <c r="F9" s="28">
        <v>-8410</v>
      </c>
      <c r="G9" s="28">
        <v>-40092.78</v>
      </c>
    </row>
    <row r="10" spans="1:7" x14ac:dyDescent="0.2">
      <c r="A10" s="4" t="s">
        <v>30</v>
      </c>
      <c r="B10" s="28">
        <v>0</v>
      </c>
      <c r="C10" s="28">
        <v>0</v>
      </c>
      <c r="D10" s="29">
        <v>0</v>
      </c>
      <c r="E10" s="28">
        <v>0</v>
      </c>
      <c r="F10" s="28">
        <v>0</v>
      </c>
      <c r="G10" s="28">
        <v>0</v>
      </c>
    </row>
    <row r="11" spans="1:7" x14ac:dyDescent="0.2">
      <c r="A11" s="10" t="s">
        <v>66</v>
      </c>
      <c r="B11" s="30">
        <v>0</v>
      </c>
      <c r="C11" s="30">
        <v>-20115.099999999999</v>
      </c>
      <c r="D11" s="31">
        <v>0</v>
      </c>
      <c r="E11" s="30">
        <v>-8373.7099999999991</v>
      </c>
      <c r="F11" s="30">
        <v>-17710.150000000001</v>
      </c>
      <c r="G11" s="30">
        <v>-53997.14</v>
      </c>
    </row>
    <row r="39" spans="1:1" x14ac:dyDescent="0.2">
      <c r="A39" s="11" t="str">
        <f>+'City Wide'!A38</f>
        <v>Citizens are invited to inspect the detailed supporting records of the above financial statements. Please phone 208-735-7285 to make arrangements during regular office hours, 8:00 A.M. - 5:00 P.M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39"/>
  <sheetViews>
    <sheetView workbookViewId="0"/>
  </sheetViews>
  <sheetFormatPr defaultRowHeight="14.25" x14ac:dyDescent="0.2"/>
  <cols>
    <col min="1" max="1" width="28.25" bestFit="1" customWidth="1"/>
    <col min="2" max="3" width="11.75" bestFit="1" customWidth="1"/>
    <col min="4" max="4" width="9.5" style="5" bestFit="1" customWidth="1"/>
    <col min="5" max="6" width="11.75" bestFit="1" customWidth="1"/>
    <col min="7" max="7" width="12.5" bestFit="1" customWidth="1"/>
  </cols>
  <sheetData>
    <row r="1" spans="1:7" ht="18.75" x14ac:dyDescent="0.2">
      <c r="A1" s="13" t="s">
        <v>64</v>
      </c>
    </row>
    <row r="2" spans="1:7" ht="18.75" x14ac:dyDescent="0.2">
      <c r="A2" s="13" t="s">
        <v>54</v>
      </c>
    </row>
    <row r="3" spans="1:7" x14ac:dyDescent="0.2">
      <c r="A3" s="9" t="str">
        <f>+'City Wide'!A3</f>
        <v>For June (75.0%)</v>
      </c>
    </row>
    <row r="4" spans="1:7" x14ac:dyDescent="0.2">
      <c r="A4" s="9" t="str">
        <f>+'City Wide'!A4</f>
        <v>Fiscal Year 2023</v>
      </c>
    </row>
    <row r="6" spans="1:7" s="5" customFormat="1" x14ac:dyDescent="0.2">
      <c r="A6" s="12" t="s">
        <v>2</v>
      </c>
      <c r="B6" s="12" t="s">
        <v>3</v>
      </c>
      <c r="C6" s="12" t="s">
        <v>4</v>
      </c>
      <c r="D6" s="6" t="s">
        <v>67</v>
      </c>
      <c r="E6" s="12" t="s">
        <v>5</v>
      </c>
      <c r="F6" s="12" t="s">
        <v>6</v>
      </c>
      <c r="G6" s="12" t="s">
        <v>7</v>
      </c>
    </row>
    <row r="7" spans="1:7" x14ac:dyDescent="0.2">
      <c r="A7" s="10" t="s">
        <v>32</v>
      </c>
      <c r="B7" s="7" t="s">
        <v>1</v>
      </c>
      <c r="C7" s="7" t="s">
        <v>1</v>
      </c>
      <c r="D7" s="8" t="s">
        <v>1</v>
      </c>
      <c r="E7" s="7" t="s">
        <v>1</v>
      </c>
      <c r="F7" s="7" t="s">
        <v>1</v>
      </c>
      <c r="G7" s="7" t="s">
        <v>1</v>
      </c>
    </row>
    <row r="8" spans="1:7" x14ac:dyDescent="0.2">
      <c r="A8" s="4" t="s">
        <v>8</v>
      </c>
      <c r="B8" s="28">
        <v>-22796521.640000001</v>
      </c>
      <c r="C8" s="28">
        <v>-14955964.689999999</v>
      </c>
      <c r="D8" s="29">
        <v>0.65610000000000002</v>
      </c>
      <c r="E8" s="28">
        <v>-14258048.470000001</v>
      </c>
      <c r="F8" s="28">
        <v>-9294344.3000000007</v>
      </c>
      <c r="G8" s="28">
        <v>-12413879.33</v>
      </c>
    </row>
    <row r="9" spans="1:7" x14ac:dyDescent="0.2">
      <c r="A9" s="4" t="s">
        <v>9</v>
      </c>
      <c r="B9" s="28">
        <v>-445000</v>
      </c>
      <c r="C9" s="28">
        <v>-529562.55000000005</v>
      </c>
      <c r="D9" s="29">
        <v>1.19</v>
      </c>
      <c r="E9" s="28">
        <v>-419588.42</v>
      </c>
      <c r="F9" s="28">
        <v>-411381.7</v>
      </c>
      <c r="G9" s="28">
        <v>-413395.95</v>
      </c>
    </row>
    <row r="10" spans="1:7" x14ac:dyDescent="0.2">
      <c r="A10" s="4" t="s">
        <v>10</v>
      </c>
      <c r="B10" s="28">
        <v>0</v>
      </c>
      <c r="C10" s="28">
        <v>0</v>
      </c>
      <c r="D10" s="29">
        <v>0</v>
      </c>
      <c r="E10" s="28">
        <v>0</v>
      </c>
      <c r="F10" s="28">
        <v>0</v>
      </c>
      <c r="G10" s="28">
        <v>0</v>
      </c>
    </row>
    <row r="11" spans="1:7" x14ac:dyDescent="0.2">
      <c r="A11" s="4" t="s">
        <v>11</v>
      </c>
      <c r="B11" s="28">
        <v>-5000</v>
      </c>
      <c r="C11" s="28">
        <v>-13936.44</v>
      </c>
      <c r="D11" s="29">
        <v>2.7873000000000001</v>
      </c>
      <c r="E11" s="28">
        <v>-10135.73</v>
      </c>
      <c r="F11" s="28">
        <v>-8154.29</v>
      </c>
      <c r="G11" s="28">
        <v>-8144.66</v>
      </c>
    </row>
    <row r="12" spans="1:7" x14ac:dyDescent="0.2">
      <c r="A12" s="4" t="s">
        <v>12</v>
      </c>
      <c r="B12" s="28">
        <v>-1419000</v>
      </c>
      <c r="C12" s="28">
        <v>-858854.71</v>
      </c>
      <c r="D12" s="29">
        <v>0.60529999999999995</v>
      </c>
      <c r="E12" s="28">
        <v>-1133304.8500000001</v>
      </c>
      <c r="F12" s="28">
        <v>-1679832.41</v>
      </c>
      <c r="G12" s="28">
        <v>-1373625.28</v>
      </c>
    </row>
    <row r="13" spans="1:7" x14ac:dyDescent="0.2">
      <c r="A13" s="4" t="s">
        <v>13</v>
      </c>
      <c r="B13" s="28">
        <v>-190000</v>
      </c>
      <c r="C13" s="28">
        <v>-141900.35999999999</v>
      </c>
      <c r="D13" s="29">
        <v>0.74680000000000002</v>
      </c>
      <c r="E13" s="28">
        <v>-142427.31</v>
      </c>
      <c r="F13" s="28">
        <v>-153729.41</v>
      </c>
      <c r="G13" s="28">
        <v>-148018.03</v>
      </c>
    </row>
    <row r="14" spans="1:7" x14ac:dyDescent="0.2">
      <c r="A14" s="4" t="s">
        <v>15</v>
      </c>
      <c r="B14" s="28">
        <v>-10000</v>
      </c>
      <c r="C14" s="28">
        <v>-6651.4</v>
      </c>
      <c r="D14" s="29">
        <v>0.66510000000000002</v>
      </c>
      <c r="E14" s="28">
        <v>-10852.47</v>
      </c>
      <c r="F14" s="28">
        <v>-7261.16</v>
      </c>
      <c r="G14" s="28">
        <v>-10243.219999999999</v>
      </c>
    </row>
    <row r="15" spans="1:7" x14ac:dyDescent="0.2">
      <c r="A15" s="4" t="s">
        <v>18</v>
      </c>
      <c r="B15" s="28">
        <v>-245000</v>
      </c>
      <c r="C15" s="28">
        <v>-201187.13</v>
      </c>
      <c r="D15" s="29">
        <v>0.82120000000000004</v>
      </c>
      <c r="E15" s="28">
        <v>-276934.09000000003</v>
      </c>
      <c r="F15" s="28">
        <v>-189903.34</v>
      </c>
      <c r="G15" s="28">
        <v>-110962.36</v>
      </c>
    </row>
    <row r="16" spans="1:7" x14ac:dyDescent="0.2">
      <c r="A16" s="4" t="s">
        <v>19</v>
      </c>
      <c r="B16" s="28">
        <v>-3887183.8</v>
      </c>
      <c r="C16" s="28">
        <v>-3301506.9</v>
      </c>
      <c r="D16" s="29">
        <v>0.84930000000000005</v>
      </c>
      <c r="E16" s="28">
        <v>-3437654.86</v>
      </c>
      <c r="F16" s="28">
        <v>-3091485.83</v>
      </c>
      <c r="G16" s="28">
        <v>-2590254.0499999998</v>
      </c>
    </row>
    <row r="17" spans="1:7" x14ac:dyDescent="0.2">
      <c r="A17" s="4" t="s">
        <v>20</v>
      </c>
      <c r="B17" s="28">
        <v>-112847.73</v>
      </c>
      <c r="C17" s="28">
        <v>-429073.09</v>
      </c>
      <c r="D17" s="29">
        <v>3.8022</v>
      </c>
      <c r="E17" s="28">
        <v>-116732.25</v>
      </c>
      <c r="F17" s="28">
        <v>-113633.87</v>
      </c>
      <c r="G17" s="28">
        <v>-178487.76</v>
      </c>
    </row>
    <row r="18" spans="1:7" x14ac:dyDescent="0.2">
      <c r="A18" s="4" t="s">
        <v>21</v>
      </c>
      <c r="B18" s="28">
        <v>-30000</v>
      </c>
      <c r="C18" s="28">
        <v>-29113.89</v>
      </c>
      <c r="D18" s="29">
        <v>0.97050000000000003</v>
      </c>
      <c r="E18" s="28">
        <v>-28805.83</v>
      </c>
      <c r="F18" s="28">
        <v>-27841.09</v>
      </c>
      <c r="G18" s="28">
        <v>-21269.34</v>
      </c>
    </row>
    <row r="19" spans="1:7" x14ac:dyDescent="0.2">
      <c r="A19" s="4" t="s">
        <v>22</v>
      </c>
      <c r="B19" s="28">
        <v>-180000</v>
      </c>
      <c r="C19" s="28">
        <v>-26210.89</v>
      </c>
      <c r="D19" s="29">
        <v>0.14560000000000001</v>
      </c>
      <c r="E19" s="28">
        <v>-120900.31</v>
      </c>
      <c r="F19" s="28">
        <v>-11423020.92</v>
      </c>
      <c r="G19" s="28">
        <v>-266663.67</v>
      </c>
    </row>
    <row r="20" spans="1:7" x14ac:dyDescent="0.2">
      <c r="A20" s="4" t="s">
        <v>24</v>
      </c>
      <c r="B20" s="28">
        <v>-736996.66</v>
      </c>
      <c r="C20" s="28">
        <v>-971965.26</v>
      </c>
      <c r="D20" s="29">
        <v>1.3188</v>
      </c>
      <c r="E20" s="28">
        <v>-828924.75</v>
      </c>
      <c r="F20" s="28">
        <v>-732341.36</v>
      </c>
      <c r="G20" s="28">
        <v>-657959.93999999994</v>
      </c>
    </row>
    <row r="21" spans="1:7" x14ac:dyDescent="0.2">
      <c r="A21" s="4" t="s">
        <v>25</v>
      </c>
      <c r="B21" s="28">
        <v>-475000</v>
      </c>
      <c r="C21" s="28">
        <v>-430518.07</v>
      </c>
      <c r="D21" s="29">
        <v>0.90639999999999998</v>
      </c>
      <c r="E21" s="28">
        <v>-414753.8</v>
      </c>
      <c r="F21" s="28">
        <v>-369748.06</v>
      </c>
      <c r="G21" s="28">
        <v>-367488.52</v>
      </c>
    </row>
    <row r="22" spans="1:7" x14ac:dyDescent="0.2">
      <c r="A22" s="4" t="s">
        <v>26</v>
      </c>
      <c r="B22" s="28">
        <v>-596120.13</v>
      </c>
      <c r="C22" s="28">
        <v>-298060.07</v>
      </c>
      <c r="D22" s="29">
        <v>0.5</v>
      </c>
      <c r="E22" s="28">
        <v>-283866.73</v>
      </c>
      <c r="F22" s="28">
        <v>-270349.27</v>
      </c>
      <c r="G22" s="28">
        <v>-334299</v>
      </c>
    </row>
    <row r="23" spans="1:7" x14ac:dyDescent="0.2">
      <c r="A23" s="4" t="s">
        <v>28</v>
      </c>
      <c r="B23" s="28">
        <v>0</v>
      </c>
      <c r="C23" s="28">
        <v>-5961</v>
      </c>
      <c r="D23" s="29">
        <v>0</v>
      </c>
      <c r="E23" s="28">
        <v>-2981.5</v>
      </c>
      <c r="F23" s="28">
        <v>-1674</v>
      </c>
      <c r="G23" s="28">
        <v>-4700</v>
      </c>
    </row>
    <row r="24" spans="1:7" x14ac:dyDescent="0.2">
      <c r="A24" s="4" t="s">
        <v>29</v>
      </c>
      <c r="B24" s="28">
        <v>-819.38</v>
      </c>
      <c r="C24" s="28">
        <v>-614.52</v>
      </c>
      <c r="D24" s="29">
        <v>0.75</v>
      </c>
      <c r="E24" s="28">
        <v>-547.91999999999996</v>
      </c>
      <c r="F24" s="28">
        <v>-521.54999999999995</v>
      </c>
      <c r="G24" s="28">
        <v>-519.48</v>
      </c>
    </row>
    <row r="25" spans="1:7" x14ac:dyDescent="0.2">
      <c r="A25" s="4" t="s">
        <v>30</v>
      </c>
      <c r="B25" s="28">
        <v>0</v>
      </c>
      <c r="C25" s="28">
        <v>0</v>
      </c>
      <c r="D25" s="29">
        <v>0</v>
      </c>
      <c r="E25" s="28">
        <v>0</v>
      </c>
      <c r="F25" s="28">
        <v>0</v>
      </c>
      <c r="G25" s="28">
        <v>0</v>
      </c>
    </row>
    <row r="26" spans="1:7" x14ac:dyDescent="0.2">
      <c r="A26" s="4" t="s">
        <v>31</v>
      </c>
      <c r="B26" s="28">
        <v>-2798652.55</v>
      </c>
      <c r="C26" s="28">
        <v>-2103496.39</v>
      </c>
      <c r="D26" s="29">
        <v>0.75160000000000005</v>
      </c>
      <c r="E26" s="28">
        <v>-1850358.83</v>
      </c>
      <c r="F26" s="28">
        <v>-1670837.4</v>
      </c>
      <c r="G26" s="28">
        <v>-1659853.53</v>
      </c>
    </row>
    <row r="27" spans="1:7" x14ac:dyDescent="0.2">
      <c r="A27" s="10" t="s">
        <v>32</v>
      </c>
      <c r="B27" s="30">
        <v>-33928141.890000001</v>
      </c>
      <c r="C27" s="30">
        <v>-24304577.359999999</v>
      </c>
      <c r="D27" s="31">
        <v>0.71640000000000004</v>
      </c>
      <c r="E27" s="30">
        <v>-23336818.120000001</v>
      </c>
      <c r="F27" s="30">
        <v>-29446059.960000001</v>
      </c>
      <c r="G27" s="30">
        <v>-20559764.120000001</v>
      </c>
    </row>
    <row r="39" spans="1:1" x14ac:dyDescent="0.2">
      <c r="A39" s="11" t="str">
        <f>+'City Wide'!A38</f>
        <v>Citizens are invited to inspect the detailed supporting records of the above financial statements. Please phone 208-735-7285 to make arrangements during regular office hours, 8:00 A.M. - 5:00 P.M</v>
      </c>
    </row>
  </sheetData>
  <pageMargins left="0.24" right="0.24" top="0.66" bottom="0.72" header="0.5" footer="0.5"/>
  <pageSetup scale="9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39"/>
  <sheetViews>
    <sheetView workbookViewId="0"/>
  </sheetViews>
  <sheetFormatPr defaultRowHeight="14.25" x14ac:dyDescent="0.2"/>
  <cols>
    <col min="1" max="1" width="23.5" bestFit="1" customWidth="1"/>
    <col min="2" max="3" width="11" bestFit="1" customWidth="1"/>
    <col min="4" max="4" width="9.375" style="5" bestFit="1" customWidth="1"/>
    <col min="5" max="5" width="11" bestFit="1" customWidth="1"/>
    <col min="6" max="6" width="11.125" bestFit="1" customWidth="1"/>
    <col min="7" max="7" width="12.5" bestFit="1" customWidth="1"/>
  </cols>
  <sheetData>
    <row r="1" spans="1:7" ht="18.75" x14ac:dyDescent="0.2">
      <c r="A1" s="13" t="s">
        <v>64</v>
      </c>
    </row>
    <row r="2" spans="1:7" ht="18.75" x14ac:dyDescent="0.2">
      <c r="A2" s="13" t="s">
        <v>60</v>
      </c>
    </row>
    <row r="3" spans="1:7" x14ac:dyDescent="0.2">
      <c r="A3" s="9" t="str">
        <f>+'City Wide'!A3</f>
        <v>For June (75.0%)</v>
      </c>
    </row>
    <row r="4" spans="1:7" x14ac:dyDescent="0.2">
      <c r="A4" s="9" t="str">
        <f>+'City Wide'!A4</f>
        <v>Fiscal Year 2023</v>
      </c>
    </row>
    <row r="6" spans="1:7" x14ac:dyDescent="0.2">
      <c r="A6" s="12" t="s">
        <v>2</v>
      </c>
      <c r="B6" s="12" t="s">
        <v>3</v>
      </c>
      <c r="C6" s="12" t="s">
        <v>4</v>
      </c>
      <c r="D6" s="6" t="s">
        <v>67</v>
      </c>
      <c r="E6" s="12" t="s">
        <v>5</v>
      </c>
      <c r="F6" s="12" t="s">
        <v>6</v>
      </c>
      <c r="G6" s="12" t="s">
        <v>7</v>
      </c>
    </row>
    <row r="7" spans="1:7" x14ac:dyDescent="0.2">
      <c r="A7" s="16" t="s">
        <v>33</v>
      </c>
      <c r="B7" s="14" t="s">
        <v>1</v>
      </c>
      <c r="C7" s="14" t="s">
        <v>1</v>
      </c>
      <c r="D7" s="15" t="s">
        <v>1</v>
      </c>
      <c r="E7" s="14" t="s">
        <v>1</v>
      </c>
      <c r="F7" s="14" t="s">
        <v>1</v>
      </c>
      <c r="G7" s="14" t="s">
        <v>1</v>
      </c>
    </row>
    <row r="8" spans="1:7" x14ac:dyDescent="0.2">
      <c r="A8" s="4" t="s">
        <v>8</v>
      </c>
      <c r="B8" s="28">
        <v>-831359.28</v>
      </c>
      <c r="C8" s="28">
        <v>-544159.41</v>
      </c>
      <c r="D8" s="29">
        <v>0.65449999999999997</v>
      </c>
      <c r="E8" s="28">
        <v>-278343.94</v>
      </c>
      <c r="F8" s="28">
        <v>-618861.76</v>
      </c>
      <c r="G8" s="28">
        <v>-513965.2</v>
      </c>
    </row>
    <row r="9" spans="1:7" x14ac:dyDescent="0.2">
      <c r="A9" s="4" t="s">
        <v>9</v>
      </c>
      <c r="B9" s="28">
        <v>-1040250</v>
      </c>
      <c r="C9" s="28">
        <v>-1014530.36</v>
      </c>
      <c r="D9" s="29">
        <v>0.97529999999999994</v>
      </c>
      <c r="E9" s="28">
        <v>-910519.58</v>
      </c>
      <c r="F9" s="28">
        <v>-833386.07</v>
      </c>
      <c r="G9" s="28">
        <v>-751592.59</v>
      </c>
    </row>
    <row r="10" spans="1:7" x14ac:dyDescent="0.2">
      <c r="A10" s="4" t="s">
        <v>10</v>
      </c>
      <c r="B10" s="28">
        <v>-1310000</v>
      </c>
      <c r="C10" s="28">
        <v>-899665.64</v>
      </c>
      <c r="D10" s="29">
        <v>0.68679999999999997</v>
      </c>
      <c r="E10" s="28">
        <v>-863293.38</v>
      </c>
      <c r="F10" s="28">
        <v>-825510.51</v>
      </c>
      <c r="G10" s="28">
        <v>-782117.45</v>
      </c>
    </row>
    <row r="11" spans="1:7" x14ac:dyDescent="0.2">
      <c r="A11" s="4" t="s">
        <v>15</v>
      </c>
      <c r="B11" s="28">
        <v>0</v>
      </c>
      <c r="C11" s="28">
        <v>3.43</v>
      </c>
      <c r="D11" s="29">
        <v>0</v>
      </c>
      <c r="E11" s="28">
        <v>0</v>
      </c>
      <c r="F11" s="28">
        <v>0</v>
      </c>
      <c r="G11" s="28">
        <v>0</v>
      </c>
    </row>
    <row r="12" spans="1:7" x14ac:dyDescent="0.2">
      <c r="A12" s="4" t="s">
        <v>19</v>
      </c>
      <c r="B12" s="28">
        <v>-2908632</v>
      </c>
      <c r="C12" s="28">
        <v>-1983422.51</v>
      </c>
      <c r="D12" s="29">
        <v>0.68189999999999995</v>
      </c>
      <c r="E12" s="28">
        <v>-1887595.29</v>
      </c>
      <c r="F12" s="28">
        <v>-2403652.23</v>
      </c>
      <c r="G12" s="28">
        <v>-1805310.56</v>
      </c>
    </row>
    <row r="13" spans="1:7" x14ac:dyDescent="0.2">
      <c r="A13" s="4" t="s">
        <v>20</v>
      </c>
      <c r="B13" s="28">
        <v>-56300</v>
      </c>
      <c r="C13" s="28">
        <v>-184959.95</v>
      </c>
      <c r="D13" s="29">
        <v>3.2852999999999999</v>
      </c>
      <c r="E13" s="28">
        <v>-57500.97</v>
      </c>
      <c r="F13" s="28">
        <v>-74086.42</v>
      </c>
      <c r="G13" s="28">
        <v>-132763.74</v>
      </c>
    </row>
    <row r="14" spans="1:7" x14ac:dyDescent="0.2">
      <c r="A14" s="4" t="s">
        <v>22</v>
      </c>
      <c r="B14" s="28">
        <v>-60000</v>
      </c>
      <c r="C14" s="28">
        <v>-146141.66</v>
      </c>
      <c r="D14" s="29">
        <v>2.4357000000000002</v>
      </c>
      <c r="E14" s="28">
        <v>0</v>
      </c>
      <c r="F14" s="28">
        <v>-120000</v>
      </c>
      <c r="G14" s="28">
        <v>0</v>
      </c>
    </row>
    <row r="15" spans="1:7" x14ac:dyDescent="0.2">
      <c r="A15" s="4" t="s">
        <v>24</v>
      </c>
      <c r="B15" s="28">
        <v>0</v>
      </c>
      <c r="C15" s="28">
        <v>-21969.94</v>
      </c>
      <c r="D15" s="29">
        <v>0</v>
      </c>
      <c r="E15" s="28">
        <v>-1422.45</v>
      </c>
      <c r="F15" s="28">
        <v>-3225.66</v>
      </c>
      <c r="G15" s="28">
        <v>-9926.77</v>
      </c>
    </row>
    <row r="16" spans="1:7" x14ac:dyDescent="0.2">
      <c r="A16" s="4" t="s">
        <v>27</v>
      </c>
      <c r="B16" s="28">
        <v>0</v>
      </c>
      <c r="C16" s="28">
        <v>0</v>
      </c>
      <c r="D16" s="29">
        <v>0</v>
      </c>
      <c r="E16" s="28">
        <v>0</v>
      </c>
      <c r="F16" s="28">
        <v>0</v>
      </c>
      <c r="G16" s="28">
        <v>0</v>
      </c>
    </row>
    <row r="17" spans="1:7" x14ac:dyDescent="0.2">
      <c r="A17" s="4" t="s">
        <v>30</v>
      </c>
      <c r="B17" s="28">
        <v>0</v>
      </c>
      <c r="C17" s="28">
        <v>0</v>
      </c>
      <c r="D17" s="29">
        <v>0</v>
      </c>
      <c r="E17" s="28">
        <v>0</v>
      </c>
      <c r="F17" s="28">
        <v>0</v>
      </c>
      <c r="G17" s="28">
        <v>0</v>
      </c>
    </row>
    <row r="18" spans="1:7" x14ac:dyDescent="0.2">
      <c r="A18" s="4" t="s">
        <v>31</v>
      </c>
      <c r="B18" s="28">
        <v>-845592.95</v>
      </c>
      <c r="C18" s="28">
        <v>-86694.75</v>
      </c>
      <c r="D18" s="29">
        <v>0.10249999999999999</v>
      </c>
      <c r="E18" s="28">
        <v>-77295.600000000006</v>
      </c>
      <c r="F18" s="28">
        <v>-73572.75</v>
      </c>
      <c r="G18" s="28">
        <v>-163287</v>
      </c>
    </row>
    <row r="19" spans="1:7" x14ac:dyDescent="0.2">
      <c r="A19" s="10" t="s">
        <v>33</v>
      </c>
      <c r="B19" s="30">
        <v>-7052134.2300000004</v>
      </c>
      <c r="C19" s="30">
        <v>-4881540.79</v>
      </c>
      <c r="D19" s="31">
        <v>0.69220000000000004</v>
      </c>
      <c r="E19" s="30">
        <v>-4075971.21</v>
      </c>
      <c r="F19" s="30">
        <v>-4952295.4000000004</v>
      </c>
      <c r="G19" s="30">
        <v>-4158963.31</v>
      </c>
    </row>
    <row r="39" spans="1:1" x14ac:dyDescent="0.2">
      <c r="A39" s="11" t="str">
        <f>+'City Wide'!A38</f>
        <v>Citizens are invited to inspect the detailed supporting records of the above financial statements. Please phone 208-735-7285 to make arrangements during regular office hours, 8:00 A.M. - 5:00 P.M</v>
      </c>
    </row>
  </sheetData>
  <pageMargins left="0.24" right="0.24" top="0.66" bottom="0.72" header="0.5" footer="0.5"/>
  <pageSetup scale="9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39"/>
  <sheetViews>
    <sheetView workbookViewId="0"/>
  </sheetViews>
  <sheetFormatPr defaultRowHeight="14.25" x14ac:dyDescent="0.2"/>
  <cols>
    <col min="1" max="1" width="23.5" bestFit="1" customWidth="1"/>
    <col min="2" max="2" width="9.875" bestFit="1" customWidth="1"/>
    <col min="3" max="3" width="11" bestFit="1" customWidth="1"/>
    <col min="4" max="4" width="9.375" style="5" bestFit="1" customWidth="1"/>
    <col min="5" max="5" width="10.5" bestFit="1" customWidth="1"/>
    <col min="6" max="6" width="11.125" bestFit="1" customWidth="1"/>
    <col min="7" max="7" width="12.5" bestFit="1" customWidth="1"/>
    <col min="8" max="8" width="8.875" customWidth="1"/>
  </cols>
  <sheetData>
    <row r="1" spans="1:7" ht="18.75" x14ac:dyDescent="0.2">
      <c r="A1" s="13" t="s">
        <v>64</v>
      </c>
    </row>
    <row r="2" spans="1:7" ht="18.75" x14ac:dyDescent="0.2">
      <c r="A2" s="13" t="s">
        <v>61</v>
      </c>
    </row>
    <row r="3" spans="1:7" x14ac:dyDescent="0.2">
      <c r="A3" s="9" t="str">
        <f>+'City Wide'!A3</f>
        <v>For June (75.0%)</v>
      </c>
    </row>
    <row r="4" spans="1:7" x14ac:dyDescent="0.2">
      <c r="A4" s="9" t="str">
        <f>+'City Wide'!A4</f>
        <v>Fiscal Year 2023</v>
      </c>
    </row>
    <row r="6" spans="1:7" x14ac:dyDescent="0.2">
      <c r="A6" s="12" t="s">
        <v>2</v>
      </c>
      <c r="B6" s="12" t="s">
        <v>3</v>
      </c>
      <c r="C6" s="12" t="s">
        <v>4</v>
      </c>
      <c r="D6" s="6" t="s">
        <v>67</v>
      </c>
      <c r="E6" s="12" t="s">
        <v>5</v>
      </c>
      <c r="F6" s="12" t="s">
        <v>6</v>
      </c>
      <c r="G6" s="12" t="s">
        <v>7</v>
      </c>
    </row>
    <row r="7" spans="1:7" x14ac:dyDescent="0.2">
      <c r="A7" s="16" t="s">
        <v>34</v>
      </c>
      <c r="B7" s="14" t="s">
        <v>1</v>
      </c>
      <c r="C7" s="14" t="s">
        <v>1</v>
      </c>
      <c r="D7" s="15" t="s">
        <v>1</v>
      </c>
      <c r="E7" s="14" t="s">
        <v>1</v>
      </c>
      <c r="F7" s="14" t="s">
        <v>1</v>
      </c>
      <c r="G7" s="14" t="s">
        <v>1</v>
      </c>
    </row>
    <row r="8" spans="1:7" x14ac:dyDescent="0.2">
      <c r="A8" s="4" t="s">
        <v>8</v>
      </c>
      <c r="B8" s="28">
        <v>-68396.87</v>
      </c>
      <c r="C8" s="28">
        <v>-44752.94</v>
      </c>
      <c r="D8" s="29">
        <v>0.65429999999999999</v>
      </c>
      <c r="E8" s="28">
        <v>-36965.4</v>
      </c>
      <c r="F8" s="28">
        <v>-44327.8</v>
      </c>
      <c r="G8" s="28">
        <v>-26614.47</v>
      </c>
    </row>
    <row r="9" spans="1:7" x14ac:dyDescent="0.2">
      <c r="A9" s="4" t="s">
        <v>9</v>
      </c>
      <c r="B9" s="28">
        <v>-384750</v>
      </c>
      <c r="C9" s="28">
        <v>-375237.26</v>
      </c>
      <c r="D9" s="29">
        <v>0.97529999999999994</v>
      </c>
      <c r="E9" s="28">
        <v>-336767.51</v>
      </c>
      <c r="F9" s="28">
        <v>-308238.69</v>
      </c>
      <c r="G9" s="28">
        <v>-277986.3</v>
      </c>
    </row>
    <row r="10" spans="1:7" x14ac:dyDescent="0.2">
      <c r="A10" s="4" t="s">
        <v>19</v>
      </c>
      <c r="B10" s="28">
        <v>0</v>
      </c>
      <c r="C10" s="28">
        <v>0</v>
      </c>
      <c r="D10" s="29">
        <v>0</v>
      </c>
      <c r="E10" s="28">
        <v>0</v>
      </c>
      <c r="F10" s="28">
        <v>0</v>
      </c>
      <c r="G10" s="28">
        <v>0</v>
      </c>
    </row>
    <row r="11" spans="1:7" x14ac:dyDescent="0.2">
      <c r="A11" s="4" t="s">
        <v>24</v>
      </c>
      <c r="B11" s="28">
        <v>0</v>
      </c>
      <c r="C11" s="28">
        <v>-14308</v>
      </c>
      <c r="D11" s="29">
        <v>0</v>
      </c>
      <c r="E11" s="28">
        <v>-3888</v>
      </c>
      <c r="F11" s="28">
        <v>-32405</v>
      </c>
      <c r="G11" s="28">
        <v>-7463</v>
      </c>
    </row>
    <row r="12" spans="1:7" x14ac:dyDescent="0.2">
      <c r="A12" s="4" t="s">
        <v>30</v>
      </c>
      <c r="B12" s="28">
        <v>0</v>
      </c>
      <c r="C12" s="28">
        <v>0</v>
      </c>
      <c r="D12" s="29">
        <v>0</v>
      </c>
      <c r="E12" s="28">
        <v>0</v>
      </c>
      <c r="F12" s="28">
        <v>0</v>
      </c>
      <c r="G12" s="28">
        <v>0</v>
      </c>
    </row>
    <row r="13" spans="1:7" x14ac:dyDescent="0.2">
      <c r="A13" s="10" t="s">
        <v>34</v>
      </c>
      <c r="B13" s="30">
        <v>-453146.87</v>
      </c>
      <c r="C13" s="30">
        <v>-434298.2</v>
      </c>
      <c r="D13" s="31">
        <v>0.95840000000000003</v>
      </c>
      <c r="E13" s="30">
        <v>-377620.91</v>
      </c>
      <c r="F13" s="30">
        <v>-384971.49</v>
      </c>
      <c r="G13" s="30">
        <v>-312063.77</v>
      </c>
    </row>
    <row r="39" spans="1:1" x14ac:dyDescent="0.2">
      <c r="A39" s="11" t="str">
        <f>+'City Wide'!A38</f>
        <v>Citizens are invited to inspect the detailed supporting records of the above financial statements. Please phone 208-735-7285 to make arrangements during regular office hours, 8:00 A.M. - 5:00 P.M</v>
      </c>
    </row>
  </sheetData>
  <pageMargins left="0.24" right="0.24" top="0.66" bottom="0.72" header="0.5" footer="0.5"/>
  <pageSetup scale="9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G39"/>
  <sheetViews>
    <sheetView workbookViewId="0"/>
  </sheetViews>
  <sheetFormatPr defaultRowHeight="14.25" x14ac:dyDescent="0.2"/>
  <cols>
    <col min="1" max="1" width="23.5" bestFit="1" customWidth="1"/>
    <col min="2" max="3" width="11" bestFit="1" customWidth="1"/>
    <col min="4" max="4" width="9.375" style="5" bestFit="1" customWidth="1"/>
    <col min="5" max="5" width="11" bestFit="1" customWidth="1"/>
    <col min="6" max="6" width="11.125" bestFit="1" customWidth="1"/>
    <col min="7" max="7" width="12.5" bestFit="1" customWidth="1"/>
  </cols>
  <sheetData>
    <row r="1" spans="1:7" ht="18.75" x14ac:dyDescent="0.2">
      <c r="A1" s="13" t="s">
        <v>64</v>
      </c>
    </row>
    <row r="2" spans="1:7" ht="18.75" x14ac:dyDescent="0.2">
      <c r="A2" s="13" t="s">
        <v>48</v>
      </c>
    </row>
    <row r="3" spans="1:7" x14ac:dyDescent="0.2">
      <c r="A3" s="9" t="str">
        <f>+'City Wide'!A3</f>
        <v>For June (75.0%)</v>
      </c>
    </row>
    <row r="4" spans="1:7" x14ac:dyDescent="0.2">
      <c r="A4" s="9" t="str">
        <f>+'City Wide'!A4</f>
        <v>Fiscal Year 2023</v>
      </c>
    </row>
    <row r="6" spans="1:7" x14ac:dyDescent="0.2">
      <c r="A6" s="12" t="s">
        <v>2</v>
      </c>
      <c r="B6" s="12" t="s">
        <v>3</v>
      </c>
      <c r="C6" s="17" t="s">
        <v>4</v>
      </c>
      <c r="D6" s="6" t="s">
        <v>67</v>
      </c>
      <c r="E6" s="12" t="s">
        <v>5</v>
      </c>
      <c r="F6" s="12" t="s">
        <v>6</v>
      </c>
      <c r="G6" s="12" t="s">
        <v>7</v>
      </c>
    </row>
    <row r="7" spans="1:7" x14ac:dyDescent="0.2">
      <c r="A7" s="16" t="s">
        <v>35</v>
      </c>
      <c r="B7" s="14" t="s">
        <v>1</v>
      </c>
      <c r="C7" s="26" t="s">
        <v>1</v>
      </c>
      <c r="D7" s="27" t="s">
        <v>1</v>
      </c>
      <c r="E7" s="26" t="s">
        <v>1</v>
      </c>
      <c r="F7" s="26" t="s">
        <v>1</v>
      </c>
      <c r="G7" s="26" t="s">
        <v>1</v>
      </c>
    </row>
    <row r="8" spans="1:7" x14ac:dyDescent="0.2">
      <c r="A8" s="4" t="s">
        <v>8</v>
      </c>
      <c r="B8" s="28">
        <v>-426944.49</v>
      </c>
      <c r="C8" s="28">
        <v>-276714.83</v>
      </c>
      <c r="D8" s="29">
        <v>0.64810000000000001</v>
      </c>
      <c r="E8" s="28">
        <v>-265148.89</v>
      </c>
      <c r="F8" s="28">
        <v>-253635.52</v>
      </c>
      <c r="G8" s="28">
        <v>-252284.42</v>
      </c>
    </row>
    <row r="9" spans="1:7" x14ac:dyDescent="0.2">
      <c r="A9" s="4" t="s">
        <v>12</v>
      </c>
      <c r="B9" s="28">
        <v>0</v>
      </c>
      <c r="C9" s="28">
        <v>0</v>
      </c>
      <c r="D9" s="29">
        <v>0</v>
      </c>
      <c r="E9" s="28">
        <v>0</v>
      </c>
      <c r="F9" s="28">
        <v>0</v>
      </c>
      <c r="G9" s="28">
        <v>0</v>
      </c>
    </row>
    <row r="10" spans="1:7" x14ac:dyDescent="0.2">
      <c r="A10" s="4" t="s">
        <v>14</v>
      </c>
      <c r="B10" s="28">
        <v>-426944.49</v>
      </c>
      <c r="C10" s="28">
        <v>-284629.68</v>
      </c>
      <c r="D10" s="29">
        <v>0.66669999999999996</v>
      </c>
      <c r="E10" s="28">
        <v>-306090.36</v>
      </c>
      <c r="F10" s="28">
        <v>-298584.36</v>
      </c>
      <c r="G10" s="28">
        <v>-298584.36</v>
      </c>
    </row>
    <row r="11" spans="1:7" x14ac:dyDescent="0.2">
      <c r="A11" s="4" t="s">
        <v>17</v>
      </c>
      <c r="B11" s="28">
        <v>-615704</v>
      </c>
      <c r="C11" s="28">
        <v>-518936.12</v>
      </c>
      <c r="D11" s="29">
        <v>0.84279999999999999</v>
      </c>
      <c r="E11" s="28">
        <v>-533443.61</v>
      </c>
      <c r="F11" s="28">
        <v>-599656.55000000005</v>
      </c>
      <c r="G11" s="28">
        <v>-514812.29</v>
      </c>
    </row>
    <row r="12" spans="1:7" x14ac:dyDescent="0.2">
      <c r="A12" s="4" t="s">
        <v>20</v>
      </c>
      <c r="B12" s="28">
        <v>-22000</v>
      </c>
      <c r="C12" s="28">
        <v>-79234.52</v>
      </c>
      <c r="D12" s="29">
        <v>3.6015999999999999</v>
      </c>
      <c r="E12" s="28">
        <v>-21039</v>
      </c>
      <c r="F12" s="28">
        <v>-19097.95</v>
      </c>
      <c r="G12" s="28">
        <v>-25671.200000000001</v>
      </c>
    </row>
    <row r="13" spans="1:7" x14ac:dyDescent="0.2">
      <c r="A13" s="4" t="s">
        <v>21</v>
      </c>
      <c r="B13" s="28">
        <v>-57791</v>
      </c>
      <c r="C13" s="28">
        <v>-57857</v>
      </c>
      <c r="D13" s="29">
        <v>1.0011000000000001</v>
      </c>
      <c r="E13" s="28">
        <v>-49612.63</v>
      </c>
      <c r="F13" s="28">
        <v>-51560.82</v>
      </c>
      <c r="G13" s="28">
        <v>-46330.400000000001</v>
      </c>
    </row>
    <row r="14" spans="1:7" x14ac:dyDescent="0.2">
      <c r="A14" s="4" t="s">
        <v>22</v>
      </c>
      <c r="B14" s="28">
        <v>0</v>
      </c>
      <c r="C14" s="28">
        <v>-425338.89</v>
      </c>
      <c r="D14" s="29">
        <v>0</v>
      </c>
      <c r="E14" s="28">
        <v>-1046756.38</v>
      </c>
      <c r="F14" s="28">
        <v>-230752.63</v>
      </c>
      <c r="G14" s="28">
        <v>-30000</v>
      </c>
    </row>
    <row r="15" spans="1:7" x14ac:dyDescent="0.2">
      <c r="A15" s="4" t="s">
        <v>24</v>
      </c>
      <c r="B15" s="28">
        <v>0</v>
      </c>
      <c r="C15" s="28">
        <v>-32682.38</v>
      </c>
      <c r="D15" s="29">
        <v>0</v>
      </c>
      <c r="E15" s="28">
        <v>-27650.25</v>
      </c>
      <c r="F15" s="28">
        <v>-255.97</v>
      </c>
      <c r="G15" s="28">
        <v>-67.510000000000005</v>
      </c>
    </row>
    <row r="16" spans="1:7" x14ac:dyDescent="0.2">
      <c r="A16" s="4" t="s">
        <v>28</v>
      </c>
      <c r="B16" s="28">
        <v>0</v>
      </c>
      <c r="C16" s="28">
        <v>0</v>
      </c>
      <c r="D16" s="29">
        <v>0</v>
      </c>
      <c r="E16" s="28">
        <v>0</v>
      </c>
      <c r="F16" s="28">
        <v>0</v>
      </c>
      <c r="G16" s="28">
        <v>0</v>
      </c>
    </row>
    <row r="17" spans="1:7" x14ac:dyDescent="0.2">
      <c r="A17" s="4" t="s">
        <v>30</v>
      </c>
      <c r="B17" s="28">
        <v>-365883.13</v>
      </c>
      <c r="C17" s="28">
        <v>0</v>
      </c>
      <c r="D17" s="29">
        <v>0</v>
      </c>
      <c r="E17" s="28">
        <v>0</v>
      </c>
      <c r="F17" s="28">
        <v>0</v>
      </c>
      <c r="G17" s="28">
        <v>0</v>
      </c>
    </row>
    <row r="18" spans="1:7" x14ac:dyDescent="0.2">
      <c r="A18" s="4" t="s">
        <v>31</v>
      </c>
      <c r="B18" s="28">
        <v>-6085</v>
      </c>
      <c r="C18" s="28">
        <v>-4563.72</v>
      </c>
      <c r="D18" s="29">
        <v>0.75</v>
      </c>
      <c r="E18" s="28">
        <v>-4358.97</v>
      </c>
      <c r="F18" s="28">
        <v>-4307.22</v>
      </c>
      <c r="G18" s="28">
        <v>-4222.8900000000003</v>
      </c>
    </row>
    <row r="19" spans="1:7" x14ac:dyDescent="0.2">
      <c r="A19" s="10" t="s">
        <v>35</v>
      </c>
      <c r="B19" s="30">
        <v>-1921352.11</v>
      </c>
      <c r="C19" s="30">
        <v>-1679957.14</v>
      </c>
      <c r="D19" s="31">
        <v>0.87439999999999996</v>
      </c>
      <c r="E19" s="30">
        <v>-2254100.09</v>
      </c>
      <c r="F19" s="30">
        <v>-1457851.02</v>
      </c>
      <c r="G19" s="30">
        <v>-1171973.07</v>
      </c>
    </row>
    <row r="39" spans="1:1" x14ac:dyDescent="0.2">
      <c r="A39" s="11" t="str">
        <f>+'City Wide'!A38</f>
        <v>Citizens are invited to inspect the detailed supporting records of the above financial statements. Please phone 208-735-7285 to make arrangements during regular office hours, 8:00 A.M. - 5:00 P.M</v>
      </c>
    </row>
  </sheetData>
  <pageMargins left="0.24" right="0.24" top="0.66" bottom="0.72" header="0.5" footer="0.5"/>
  <pageSetup scale="9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G39"/>
  <sheetViews>
    <sheetView workbookViewId="0"/>
  </sheetViews>
  <sheetFormatPr defaultRowHeight="14.25" x14ac:dyDescent="0.2"/>
  <cols>
    <col min="1" max="1" width="23.5" bestFit="1" customWidth="1"/>
    <col min="2" max="3" width="11.75" bestFit="1" customWidth="1"/>
    <col min="4" max="4" width="9.375" style="5" bestFit="1" customWidth="1"/>
    <col min="5" max="6" width="11.75" bestFit="1" customWidth="1"/>
    <col min="7" max="7" width="12.5" bestFit="1" customWidth="1"/>
  </cols>
  <sheetData>
    <row r="1" spans="1:7" ht="18.75" x14ac:dyDescent="0.2">
      <c r="A1" s="13" t="s">
        <v>64</v>
      </c>
    </row>
    <row r="2" spans="1:7" ht="18.75" x14ac:dyDescent="0.2">
      <c r="A2" s="13" t="s">
        <v>50</v>
      </c>
    </row>
    <row r="3" spans="1:7" x14ac:dyDescent="0.2">
      <c r="A3" s="9" t="str">
        <f>+'City Wide'!A3</f>
        <v>For June (75.0%)</v>
      </c>
    </row>
    <row r="4" spans="1:7" x14ac:dyDescent="0.2">
      <c r="A4" s="9" t="str">
        <f>+'City Wide'!A4</f>
        <v>Fiscal Year 2023</v>
      </c>
    </row>
    <row r="6" spans="1:7" x14ac:dyDescent="0.2">
      <c r="A6" s="12" t="s">
        <v>2</v>
      </c>
      <c r="B6" s="12" t="s">
        <v>3</v>
      </c>
      <c r="C6" s="17" t="s">
        <v>4</v>
      </c>
      <c r="D6" s="6" t="s">
        <v>67</v>
      </c>
      <c r="E6" s="12" t="s">
        <v>5</v>
      </c>
      <c r="F6" s="12" t="s">
        <v>6</v>
      </c>
      <c r="G6" s="12" t="s">
        <v>7</v>
      </c>
    </row>
    <row r="7" spans="1:7" x14ac:dyDescent="0.2">
      <c r="A7" s="16" t="s">
        <v>36</v>
      </c>
      <c r="B7" s="14" t="s">
        <v>1</v>
      </c>
      <c r="C7" s="18" t="s">
        <v>1</v>
      </c>
      <c r="D7" s="15" t="s">
        <v>1</v>
      </c>
      <c r="E7" s="14" t="s">
        <v>1</v>
      </c>
      <c r="F7" s="14" t="s">
        <v>1</v>
      </c>
      <c r="G7" s="14" t="s">
        <v>1</v>
      </c>
    </row>
    <row r="8" spans="1:7" x14ac:dyDescent="0.2">
      <c r="A8" s="4" t="s">
        <v>8</v>
      </c>
      <c r="B8" s="28">
        <v>-770000</v>
      </c>
      <c r="C8" s="28">
        <v>-507844.12</v>
      </c>
      <c r="D8" s="29">
        <v>0.65949999999999998</v>
      </c>
      <c r="E8" s="28">
        <v>-510643.52</v>
      </c>
      <c r="F8" s="28">
        <v>-704613.83</v>
      </c>
      <c r="G8" s="28">
        <v>-493554.85</v>
      </c>
    </row>
    <row r="9" spans="1:7" x14ac:dyDescent="0.2">
      <c r="A9" s="4" t="s">
        <v>18</v>
      </c>
      <c r="B9" s="28">
        <v>0</v>
      </c>
      <c r="C9" s="28">
        <v>0</v>
      </c>
      <c r="D9" s="29">
        <v>0</v>
      </c>
      <c r="E9" s="28">
        <v>0</v>
      </c>
      <c r="F9" s="28">
        <v>-350</v>
      </c>
      <c r="G9" s="28">
        <v>-0.03</v>
      </c>
    </row>
    <row r="10" spans="1:7" x14ac:dyDescent="0.2">
      <c r="A10" s="4" t="s">
        <v>19</v>
      </c>
      <c r="B10" s="28">
        <v>-2001835</v>
      </c>
      <c r="C10" s="28">
        <v>-1506830.3</v>
      </c>
      <c r="D10" s="29">
        <v>0.75270000000000004</v>
      </c>
      <c r="E10" s="28">
        <v>-1013668.71</v>
      </c>
      <c r="F10" s="28">
        <v>-880277.07</v>
      </c>
      <c r="G10" s="28">
        <v>-1300238.3500000001</v>
      </c>
    </row>
    <row r="11" spans="1:7" x14ac:dyDescent="0.2">
      <c r="A11" s="4" t="s">
        <v>20</v>
      </c>
      <c r="B11" s="28">
        <v>-120500</v>
      </c>
      <c r="C11" s="28">
        <v>-339262.88</v>
      </c>
      <c r="D11" s="29">
        <v>2.8155000000000001</v>
      </c>
      <c r="E11" s="28">
        <v>-128006.56</v>
      </c>
      <c r="F11" s="28">
        <v>-163663.78</v>
      </c>
      <c r="G11" s="28">
        <v>-184479.93</v>
      </c>
    </row>
    <row r="12" spans="1:7" x14ac:dyDescent="0.2">
      <c r="A12" s="4" t="s">
        <v>22</v>
      </c>
      <c r="B12" s="28">
        <v>0</v>
      </c>
      <c r="C12" s="28">
        <v>-851407.85</v>
      </c>
      <c r="D12" s="29">
        <v>0</v>
      </c>
      <c r="E12" s="28">
        <v>-104815</v>
      </c>
      <c r="F12" s="28">
        <v>-12144</v>
      </c>
      <c r="G12" s="28">
        <v>-5320.3</v>
      </c>
    </row>
    <row r="13" spans="1:7" x14ac:dyDescent="0.2">
      <c r="A13" s="4" t="s">
        <v>24</v>
      </c>
      <c r="B13" s="28">
        <v>0</v>
      </c>
      <c r="C13" s="28">
        <v>-52336.25</v>
      </c>
      <c r="D13" s="29">
        <v>0</v>
      </c>
      <c r="E13" s="28">
        <v>-2500</v>
      </c>
      <c r="F13" s="28">
        <v>-39039.18</v>
      </c>
      <c r="G13" s="28">
        <v>-169120.42</v>
      </c>
    </row>
    <row r="14" spans="1:7" x14ac:dyDescent="0.2">
      <c r="A14" s="4" t="s">
        <v>28</v>
      </c>
      <c r="B14" s="28">
        <v>0</v>
      </c>
      <c r="C14" s="28">
        <v>-5338022.28</v>
      </c>
      <c r="D14" s="29">
        <v>0</v>
      </c>
      <c r="E14" s="28">
        <v>0</v>
      </c>
      <c r="F14" s="28">
        <v>0</v>
      </c>
      <c r="G14" s="28">
        <v>0</v>
      </c>
    </row>
    <row r="15" spans="1:7" x14ac:dyDescent="0.2">
      <c r="A15" s="4" t="s">
        <v>29</v>
      </c>
      <c r="B15" s="28">
        <v>0</v>
      </c>
      <c r="C15" s="28">
        <v>-5261.5</v>
      </c>
      <c r="D15" s="29">
        <v>0</v>
      </c>
      <c r="E15" s="28">
        <v>-1000</v>
      </c>
      <c r="F15" s="28">
        <v>-4170</v>
      </c>
      <c r="G15" s="28">
        <v>-80</v>
      </c>
    </row>
    <row r="16" spans="1:7" x14ac:dyDescent="0.2">
      <c r="A16" s="4" t="s">
        <v>30</v>
      </c>
      <c r="B16" s="28">
        <v>0</v>
      </c>
      <c r="C16" s="28">
        <v>0</v>
      </c>
      <c r="D16" s="29">
        <v>0</v>
      </c>
      <c r="E16" s="28">
        <v>0</v>
      </c>
      <c r="F16" s="28">
        <v>0</v>
      </c>
      <c r="G16" s="28">
        <v>0</v>
      </c>
    </row>
    <row r="17" spans="1:7" x14ac:dyDescent="0.2">
      <c r="A17" s="4" t="s">
        <v>31</v>
      </c>
      <c r="B17" s="28">
        <v>-150000</v>
      </c>
      <c r="C17" s="28">
        <v>0</v>
      </c>
      <c r="D17" s="29">
        <v>0</v>
      </c>
      <c r="E17" s="28">
        <v>0</v>
      </c>
      <c r="F17" s="28">
        <v>0</v>
      </c>
      <c r="G17" s="28">
        <v>0</v>
      </c>
    </row>
    <row r="18" spans="1:7" x14ac:dyDescent="0.2">
      <c r="A18" s="10" t="s">
        <v>36</v>
      </c>
      <c r="B18" s="28">
        <v>-647875.42000000004</v>
      </c>
      <c r="C18" s="28">
        <v>-4899839.93</v>
      </c>
      <c r="D18" s="29">
        <v>7.5629</v>
      </c>
      <c r="E18" s="28">
        <v>-3000000</v>
      </c>
      <c r="F18" s="28">
        <v>-1900000</v>
      </c>
      <c r="G18" s="28">
        <v>0</v>
      </c>
    </row>
    <row r="19" spans="1:7" x14ac:dyDescent="0.2">
      <c r="B19" s="30">
        <v>-3690210.42</v>
      </c>
      <c r="C19" s="30">
        <v>-13500805.109999999</v>
      </c>
      <c r="D19" s="31">
        <v>3.6585000000000001</v>
      </c>
      <c r="E19" s="30">
        <v>-4760633.79</v>
      </c>
      <c r="F19" s="30">
        <v>-3704257.86</v>
      </c>
      <c r="G19" s="30">
        <v>-2152793.88</v>
      </c>
    </row>
    <row r="39" spans="1:1" x14ac:dyDescent="0.2">
      <c r="A39" s="11" t="str">
        <f>+'City Wide'!A38</f>
        <v>Citizens are invited to inspect the detailed supporting records of the above financial statements. Please phone 208-735-7285 to make arrangements during regular office hours, 8:00 A.M. - 5:00 P.M</v>
      </c>
    </row>
  </sheetData>
  <pageMargins left="0.24" right="0.24" top="0.66" bottom="0.72" header="0.5" footer="0.5"/>
  <pageSetup scale="94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G39"/>
  <sheetViews>
    <sheetView workbookViewId="0"/>
  </sheetViews>
  <sheetFormatPr defaultRowHeight="14.25" x14ac:dyDescent="0.2"/>
  <cols>
    <col min="1" max="1" width="23.5" bestFit="1" customWidth="1"/>
    <col min="2" max="3" width="11" bestFit="1" customWidth="1"/>
    <col min="4" max="4" width="9.375" style="5" bestFit="1" customWidth="1"/>
    <col min="5" max="5" width="11" bestFit="1" customWidth="1"/>
    <col min="6" max="6" width="11.125" bestFit="1" customWidth="1"/>
    <col min="7" max="7" width="12.5" bestFit="1" customWidth="1"/>
  </cols>
  <sheetData>
    <row r="1" spans="1:7" ht="18.75" x14ac:dyDescent="0.2">
      <c r="A1" s="13" t="s">
        <v>64</v>
      </c>
    </row>
    <row r="2" spans="1:7" ht="18.75" x14ac:dyDescent="0.2">
      <c r="A2" s="13" t="s">
        <v>55</v>
      </c>
    </row>
    <row r="3" spans="1:7" x14ac:dyDescent="0.2">
      <c r="A3" s="9" t="str">
        <f>+'City Wide'!A3</f>
        <v>For June (75.0%)</v>
      </c>
    </row>
    <row r="4" spans="1:7" x14ac:dyDescent="0.2">
      <c r="A4" s="9" t="str">
        <f>+'City Wide'!A4</f>
        <v>Fiscal Year 2023</v>
      </c>
    </row>
    <row r="6" spans="1:7" x14ac:dyDescent="0.2">
      <c r="A6" s="12" t="s">
        <v>2</v>
      </c>
      <c r="B6" s="12" t="s">
        <v>3</v>
      </c>
      <c r="C6" s="12" t="s">
        <v>4</v>
      </c>
      <c r="D6" s="6" t="s">
        <v>67</v>
      </c>
      <c r="E6" s="12" t="s">
        <v>5</v>
      </c>
      <c r="F6" s="12" t="s">
        <v>6</v>
      </c>
      <c r="G6" s="12" t="s">
        <v>7</v>
      </c>
    </row>
    <row r="7" spans="1:7" x14ac:dyDescent="0.2">
      <c r="A7" s="16" t="s">
        <v>37</v>
      </c>
      <c r="B7" s="14" t="s">
        <v>1</v>
      </c>
      <c r="C7" s="14" t="s">
        <v>1</v>
      </c>
      <c r="D7" s="15" t="s">
        <v>1</v>
      </c>
      <c r="E7" s="14" t="s">
        <v>1</v>
      </c>
      <c r="F7" s="14" t="s">
        <v>1</v>
      </c>
      <c r="G7" s="14" t="s">
        <v>1</v>
      </c>
    </row>
    <row r="8" spans="1:7" x14ac:dyDescent="0.2">
      <c r="A8" s="4" t="s">
        <v>16</v>
      </c>
      <c r="B8" s="28">
        <v>0</v>
      </c>
      <c r="C8" s="28">
        <v>-645823.68999999994</v>
      </c>
      <c r="D8" s="29">
        <v>0</v>
      </c>
      <c r="E8" s="28">
        <v>-1012006.98</v>
      </c>
      <c r="F8" s="28">
        <v>-1618230.4</v>
      </c>
      <c r="G8" s="28">
        <v>-1153185.8999999999</v>
      </c>
    </row>
    <row r="9" spans="1:7" x14ac:dyDescent="0.2">
      <c r="A9" s="4" t="s">
        <v>20</v>
      </c>
      <c r="B9" s="28">
        <v>0</v>
      </c>
      <c r="C9" s="28">
        <v>-162310.18</v>
      </c>
      <c r="D9" s="29">
        <v>0</v>
      </c>
      <c r="E9" s="28">
        <v>-64511.71</v>
      </c>
      <c r="F9" s="28">
        <v>-71083.929999999993</v>
      </c>
      <c r="G9" s="28">
        <v>-78387.73</v>
      </c>
    </row>
    <row r="10" spans="1:7" x14ac:dyDescent="0.2">
      <c r="A10" s="4" t="s">
        <v>24</v>
      </c>
      <c r="B10" s="28">
        <v>0</v>
      </c>
      <c r="C10" s="28">
        <v>0</v>
      </c>
      <c r="D10" s="29">
        <v>0</v>
      </c>
      <c r="E10" s="28">
        <v>0</v>
      </c>
      <c r="F10" s="28">
        <v>0</v>
      </c>
      <c r="G10" s="28">
        <v>0</v>
      </c>
    </row>
    <row r="11" spans="1:7" x14ac:dyDescent="0.2">
      <c r="A11" s="4" t="s">
        <v>30</v>
      </c>
      <c r="B11" s="28">
        <v>-647875.42000000004</v>
      </c>
      <c r="C11" s="28">
        <v>0</v>
      </c>
      <c r="D11" s="29">
        <v>0</v>
      </c>
      <c r="E11" s="28">
        <v>0</v>
      </c>
      <c r="F11" s="28">
        <v>0</v>
      </c>
      <c r="G11" s="28">
        <v>0</v>
      </c>
    </row>
    <row r="12" spans="1:7" x14ac:dyDescent="0.2">
      <c r="A12" s="4" t="s">
        <v>31</v>
      </c>
      <c r="B12" s="28">
        <v>0</v>
      </c>
      <c r="C12" s="28">
        <v>0</v>
      </c>
      <c r="D12" s="29">
        <v>0</v>
      </c>
      <c r="E12" s="28">
        <v>0</v>
      </c>
      <c r="F12" s="28">
        <v>0</v>
      </c>
      <c r="G12" s="28">
        <v>0</v>
      </c>
    </row>
    <row r="13" spans="1:7" x14ac:dyDescent="0.2">
      <c r="A13" s="10" t="s">
        <v>37</v>
      </c>
      <c r="B13" s="30">
        <v>-647875.42000000004</v>
      </c>
      <c r="C13" s="30">
        <v>-808133.87</v>
      </c>
      <c r="D13" s="31">
        <v>1.2474000000000001</v>
      </c>
      <c r="E13" s="30">
        <v>-1076518.69</v>
      </c>
      <c r="F13" s="30">
        <v>-1689314.33</v>
      </c>
      <c r="G13" s="30">
        <v>-1231573.6299999999</v>
      </c>
    </row>
    <row r="39" spans="1:1" x14ac:dyDescent="0.2">
      <c r="A39" s="11" t="str">
        <f>+'City Wide'!A38</f>
        <v>Citizens are invited to inspect the detailed supporting records of the above financial statements. Please phone 208-735-7285 to make arrangements during regular office hours, 8:00 A.M. - 5:00 P.M</v>
      </c>
    </row>
  </sheetData>
  <pageMargins left="0.24" right="0.24" top="0.66" bottom="0.72" header="0.5" footer="0.5"/>
  <pageSetup scale="94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B159C0-B091-4429-86D0-4F6996905807}">
  <dimension ref="A1:H34"/>
  <sheetViews>
    <sheetView workbookViewId="0"/>
  </sheetViews>
  <sheetFormatPr defaultRowHeight="14.25" x14ac:dyDescent="0.2"/>
  <cols>
    <col min="1" max="1" width="23.5" bestFit="1" customWidth="1"/>
    <col min="2" max="3" width="11" bestFit="1" customWidth="1"/>
    <col min="4" max="4" width="9.375" style="5" bestFit="1" customWidth="1"/>
    <col min="5" max="5" width="11" bestFit="1" customWidth="1"/>
    <col min="6" max="6" width="11.125" bestFit="1" customWidth="1"/>
    <col min="7" max="7" width="12.5" bestFit="1" customWidth="1"/>
  </cols>
  <sheetData>
    <row r="1" spans="1:8" ht="18.75" x14ac:dyDescent="0.2">
      <c r="A1" s="13" t="s">
        <v>64</v>
      </c>
    </row>
    <row r="2" spans="1:8" ht="18.75" x14ac:dyDescent="0.2">
      <c r="A2" s="13" t="s">
        <v>49</v>
      </c>
    </row>
    <row r="3" spans="1:8" x14ac:dyDescent="0.2">
      <c r="A3" s="9" t="str">
        <f>+'City Wide'!A3</f>
        <v>For June (75.0%)</v>
      </c>
    </row>
    <row r="4" spans="1:8" x14ac:dyDescent="0.2">
      <c r="A4" s="9" t="str">
        <f>+'City Wide'!A4</f>
        <v>Fiscal Year 2023</v>
      </c>
    </row>
    <row r="6" spans="1:8" x14ac:dyDescent="0.2">
      <c r="A6" s="12" t="s">
        <v>2</v>
      </c>
      <c r="B6" s="12" t="s">
        <v>3</v>
      </c>
      <c r="C6" s="17" t="s">
        <v>4</v>
      </c>
      <c r="D6" s="6" t="s">
        <v>67</v>
      </c>
      <c r="E6" s="12" t="s">
        <v>5</v>
      </c>
      <c r="F6" s="12" t="s">
        <v>6</v>
      </c>
      <c r="G6" s="12" t="s">
        <v>7</v>
      </c>
    </row>
    <row r="7" spans="1:8" x14ac:dyDescent="0.2">
      <c r="A7" s="32" t="s">
        <v>69</v>
      </c>
      <c r="B7" s="30" t="s">
        <v>1</v>
      </c>
      <c r="C7" s="37" t="s">
        <v>1</v>
      </c>
      <c r="D7" s="31" t="s">
        <v>1</v>
      </c>
      <c r="E7" s="30" t="s">
        <v>1</v>
      </c>
      <c r="F7" s="30" t="s">
        <v>1</v>
      </c>
      <c r="G7" s="30" t="s">
        <v>1</v>
      </c>
    </row>
    <row r="8" spans="1:8" x14ac:dyDescent="0.2">
      <c r="A8" s="33" t="s">
        <v>22</v>
      </c>
      <c r="B8" s="28">
        <v>-573000</v>
      </c>
      <c r="C8" s="28">
        <v>-64044.5</v>
      </c>
      <c r="D8" s="29">
        <v>0.1118</v>
      </c>
      <c r="E8" s="28">
        <v>-75319</v>
      </c>
      <c r="F8" s="28">
        <v>0</v>
      </c>
      <c r="G8" s="28">
        <v>0</v>
      </c>
      <c r="H8" s="28">
        <v>0</v>
      </c>
    </row>
    <row r="9" spans="1:8" x14ac:dyDescent="0.2">
      <c r="A9" s="33" t="s">
        <v>31</v>
      </c>
      <c r="B9" s="28">
        <v>0</v>
      </c>
      <c r="C9" s="28">
        <v>0</v>
      </c>
      <c r="D9" s="29">
        <v>0</v>
      </c>
      <c r="E9" s="28">
        <v>0</v>
      </c>
      <c r="F9" s="28">
        <v>0</v>
      </c>
      <c r="G9" s="28">
        <v>0</v>
      </c>
      <c r="H9" s="28">
        <v>0</v>
      </c>
    </row>
    <row r="10" spans="1:8" x14ac:dyDescent="0.2">
      <c r="A10" s="32" t="s">
        <v>69</v>
      </c>
      <c r="B10" s="30">
        <v>-573000</v>
      </c>
      <c r="C10" s="30">
        <v>-64044.5</v>
      </c>
      <c r="D10" s="31">
        <v>0.1118</v>
      </c>
      <c r="E10" s="30">
        <v>-75319</v>
      </c>
      <c r="F10" s="30">
        <v>0</v>
      </c>
      <c r="G10" s="30">
        <v>0</v>
      </c>
      <c r="H10" s="30">
        <v>0</v>
      </c>
    </row>
    <row r="34" spans="1:1" x14ac:dyDescent="0.2">
      <c r="A34" s="11" t="str">
        <f>+'City Wide'!A38</f>
        <v>Citizens are invited to inspect the detailed supporting records of the above financial statements. Please phone 208-735-7285 to make arrangements during regular office hours, 8:00 A.M. - 5:00 P.M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G39"/>
  <sheetViews>
    <sheetView workbookViewId="0"/>
  </sheetViews>
  <sheetFormatPr defaultRowHeight="14.25" x14ac:dyDescent="0.2"/>
  <cols>
    <col min="1" max="1" width="23.5" bestFit="1" customWidth="1"/>
    <col min="2" max="3" width="11" bestFit="1" customWidth="1"/>
    <col min="4" max="4" width="9.375" style="5" bestFit="1" customWidth="1"/>
    <col min="5" max="5" width="11" bestFit="1" customWidth="1"/>
    <col min="6" max="6" width="11.125" bestFit="1" customWidth="1"/>
    <col min="7" max="7" width="12.5" bestFit="1" customWidth="1"/>
  </cols>
  <sheetData>
    <row r="1" spans="1:7" ht="18.75" x14ac:dyDescent="0.2">
      <c r="A1" s="13" t="s">
        <v>64</v>
      </c>
    </row>
    <row r="2" spans="1:7" ht="18.75" x14ac:dyDescent="0.2">
      <c r="A2" s="13" t="s">
        <v>49</v>
      </c>
    </row>
    <row r="3" spans="1:7" x14ac:dyDescent="0.2">
      <c r="A3" s="9" t="str">
        <f>+'City Wide'!A3</f>
        <v>For June (75.0%)</v>
      </c>
    </row>
    <row r="4" spans="1:7" x14ac:dyDescent="0.2">
      <c r="A4" s="9" t="str">
        <f>+'City Wide'!A4</f>
        <v>Fiscal Year 2023</v>
      </c>
    </row>
    <row r="6" spans="1:7" x14ac:dyDescent="0.2">
      <c r="A6" s="12" t="s">
        <v>2</v>
      </c>
      <c r="B6" s="12" t="s">
        <v>3</v>
      </c>
      <c r="C6" s="17" t="s">
        <v>4</v>
      </c>
      <c r="D6" s="6" t="s">
        <v>67</v>
      </c>
      <c r="E6" s="12" t="s">
        <v>5</v>
      </c>
      <c r="F6" s="12" t="s">
        <v>6</v>
      </c>
      <c r="G6" s="12" t="s">
        <v>7</v>
      </c>
    </row>
    <row r="7" spans="1:7" x14ac:dyDescent="0.2">
      <c r="A7" s="16" t="s">
        <v>38</v>
      </c>
      <c r="B7" s="14" t="s">
        <v>1</v>
      </c>
      <c r="C7" s="18" t="s">
        <v>1</v>
      </c>
      <c r="D7" s="15" t="s">
        <v>1</v>
      </c>
      <c r="E7" s="14" t="s">
        <v>1</v>
      </c>
      <c r="F7" s="14" t="s">
        <v>1</v>
      </c>
      <c r="G7" s="14" t="s">
        <v>1</v>
      </c>
    </row>
    <row r="8" spans="1:7" x14ac:dyDescent="0.2">
      <c r="A8" s="4" t="s">
        <v>17</v>
      </c>
      <c r="B8" s="28">
        <v>-67000</v>
      </c>
      <c r="C8" s="28">
        <v>-51278.12</v>
      </c>
      <c r="D8" s="29">
        <v>0.76529999999999998</v>
      </c>
      <c r="E8" s="28">
        <v>-73347.520000000004</v>
      </c>
      <c r="F8" s="28">
        <v>-82423.37</v>
      </c>
      <c r="G8" s="28">
        <v>-100337.60000000001</v>
      </c>
    </row>
    <row r="9" spans="1:7" x14ac:dyDescent="0.2">
      <c r="A9" s="4" t="s">
        <v>20</v>
      </c>
      <c r="B9" s="28">
        <v>-200</v>
      </c>
      <c r="C9" s="28">
        <v>-4933.47</v>
      </c>
      <c r="D9" s="29">
        <v>24.667400000000001</v>
      </c>
      <c r="E9" s="28">
        <v>-710.22</v>
      </c>
      <c r="F9" s="28">
        <v>-509.18</v>
      </c>
      <c r="G9" s="28">
        <v>-114.07</v>
      </c>
    </row>
    <row r="10" spans="1:7" x14ac:dyDescent="0.2">
      <c r="A10" s="4" t="s">
        <v>22</v>
      </c>
      <c r="B10" s="28">
        <v>-1000000</v>
      </c>
      <c r="C10" s="28">
        <v>-365544.23</v>
      </c>
      <c r="D10" s="29">
        <v>0.36549999999999999</v>
      </c>
      <c r="E10" s="28">
        <v>-2687954.29</v>
      </c>
      <c r="F10" s="28">
        <v>-3499504.69</v>
      </c>
      <c r="G10" s="28">
        <v>-1466440.7</v>
      </c>
    </row>
    <row r="11" spans="1:7" x14ac:dyDescent="0.2">
      <c r="A11" s="4" t="s">
        <v>24</v>
      </c>
      <c r="B11" s="28">
        <v>0</v>
      </c>
      <c r="C11" s="28">
        <v>0</v>
      </c>
      <c r="D11" s="29">
        <v>0</v>
      </c>
      <c r="E11" s="28">
        <v>0</v>
      </c>
      <c r="F11" s="28">
        <v>0</v>
      </c>
      <c r="G11" s="28">
        <v>0</v>
      </c>
    </row>
    <row r="12" spans="1:7" x14ac:dyDescent="0.2">
      <c r="A12" s="4" t="s">
        <v>30</v>
      </c>
      <c r="B12" s="28">
        <v>0</v>
      </c>
      <c r="C12" s="28">
        <v>0</v>
      </c>
      <c r="D12" s="29">
        <v>0</v>
      </c>
      <c r="E12" s="28">
        <v>0</v>
      </c>
      <c r="F12" s="28">
        <v>0</v>
      </c>
      <c r="G12" s="28">
        <v>0</v>
      </c>
    </row>
    <row r="13" spans="1:7" x14ac:dyDescent="0.2">
      <c r="A13" s="4" t="s">
        <v>31</v>
      </c>
      <c r="B13" s="28">
        <v>0</v>
      </c>
      <c r="C13" s="28">
        <v>0</v>
      </c>
      <c r="D13" s="29">
        <v>0</v>
      </c>
      <c r="E13" s="28">
        <v>0</v>
      </c>
      <c r="F13" s="28">
        <v>0</v>
      </c>
      <c r="G13" s="28">
        <v>0</v>
      </c>
    </row>
    <row r="14" spans="1:7" x14ac:dyDescent="0.2">
      <c r="A14" s="10" t="s">
        <v>38</v>
      </c>
      <c r="B14" s="30">
        <v>-1067200</v>
      </c>
      <c r="C14" s="30">
        <v>-421755.82</v>
      </c>
      <c r="D14" s="31">
        <v>0.3952</v>
      </c>
      <c r="E14" s="30">
        <v>-2762012.03</v>
      </c>
      <c r="F14" s="30">
        <v>-3582437.24</v>
      </c>
      <c r="G14" s="30">
        <v>-1566892.37</v>
      </c>
    </row>
    <row r="39" spans="1:1" x14ac:dyDescent="0.2">
      <c r="A39" s="11" t="str">
        <f>+'City Wide'!A38</f>
        <v>Citizens are invited to inspect the detailed supporting records of the above financial statements. Please phone 208-735-7285 to make arrangements during regular office hours, 8:00 A.M. - 5:00 P.M</v>
      </c>
    </row>
  </sheetData>
  <pageMargins left="0.24" right="0.24" top="0.66" bottom="0.72" header="0.5" footer="0.5"/>
  <pageSetup scale="9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19</vt:i4>
      </vt:variant>
    </vt:vector>
  </HeadingPairs>
  <TitlesOfParts>
    <vt:vector size="19" baseType="lpstr">
      <vt:lpstr>City Wide</vt:lpstr>
      <vt:lpstr>101 General</vt:lpstr>
      <vt:lpstr>102 Street</vt:lpstr>
      <vt:lpstr>103 Street Light</vt:lpstr>
      <vt:lpstr>110 Airport</vt:lpstr>
      <vt:lpstr>127 Cap. Imp.</vt:lpstr>
      <vt:lpstr>128 Impact Fees</vt:lpstr>
      <vt:lpstr>152 ICDBG</vt:lpstr>
      <vt:lpstr>158 Airport Const.</vt:lpstr>
      <vt:lpstr>161 Water</vt:lpstr>
      <vt:lpstr>162 Wastewater</vt:lpstr>
      <vt:lpstr>163 Common Area Maint.</vt:lpstr>
      <vt:lpstr>164 Sanitation</vt:lpstr>
      <vt:lpstr>167 Pool</vt:lpstr>
      <vt:lpstr>168 Dierkes</vt:lpstr>
      <vt:lpstr>181 Insurance</vt:lpstr>
      <vt:lpstr>182 Shop</vt:lpstr>
      <vt:lpstr>191 Drug &amp; Restit.</vt:lpstr>
      <vt:lpstr>193 Park Development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FQRM Report</dc:title>
  <dc:creator>Springbrook Software</dc:creator>
  <cp:lastModifiedBy>Brent Hyatt</cp:lastModifiedBy>
  <cp:lastPrinted>2017-07-12T17:35:09Z</cp:lastPrinted>
  <dcterms:created xsi:type="dcterms:W3CDTF">2015-01-13T17:37:21Z</dcterms:created>
  <dcterms:modified xsi:type="dcterms:W3CDTF">2023-07-21T19:43:36Z</dcterms:modified>
</cp:coreProperties>
</file>