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N:\Finance\Brent\Finance\Department Quarterly Reports\2021-22\2022-03\"/>
    </mc:Choice>
  </mc:AlternateContent>
  <xr:revisionPtr revIDLastSave="0" documentId="13_ncr:1_{6AAC1DA4-F7B0-495B-9B0A-0D0628D22C0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ity Wide" sheetId="1" r:id="rId1"/>
    <sheet name="101 General" sheetId="8" r:id="rId2"/>
    <sheet name="102 Street" sheetId="15" r:id="rId3"/>
    <sheet name="103 Street Light" sheetId="16" r:id="rId4"/>
    <sheet name="110 Airport" sheetId="2" r:id="rId5"/>
    <sheet name="127 Cap. Imp." sheetId="4" r:id="rId6"/>
    <sheet name="128 Impact Fees" sheetId="10" r:id="rId7"/>
    <sheet name="152 ICDBG" sheetId="20" r:id="rId8"/>
    <sheet name="158 Airport Const." sheetId="3" r:id="rId9"/>
    <sheet name="161 Water" sheetId="18" r:id="rId10"/>
    <sheet name="162 Wastewater" sheetId="17" r:id="rId11"/>
    <sheet name="163 Common Area Maint." sheetId="5" r:id="rId12"/>
    <sheet name="164 Sanitation" sheetId="13" r:id="rId13"/>
    <sheet name="167 Pool" sheetId="12" r:id="rId14"/>
    <sheet name="168 Dierkes" sheetId="6" r:id="rId15"/>
    <sheet name="181 Insurance" sheetId="11" r:id="rId16"/>
    <sheet name="182 Shop" sheetId="14" r:id="rId17"/>
    <sheet name="191 Drug &amp; Restit." sheetId="7" r:id="rId18"/>
    <sheet name="193 Park Development" sheetId="19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4" i="20" l="1"/>
  <c r="A4" i="20"/>
  <c r="A3" i="20"/>
  <c r="G31" i="1"/>
  <c r="F31" i="1"/>
  <c r="E31" i="1"/>
  <c r="C31" i="1"/>
  <c r="B31" i="1"/>
  <c r="D31" i="1" l="1"/>
  <c r="A39" i="19"/>
  <c r="A4" i="19"/>
  <c r="A3" i="19"/>
  <c r="A39" i="7" l="1"/>
  <c r="A39" i="14"/>
  <c r="A39" i="11"/>
  <c r="A39" i="6"/>
  <c r="A39" i="12"/>
  <c r="A39" i="13"/>
  <c r="A38" i="5"/>
  <c r="A39" i="17"/>
  <c r="A38" i="18"/>
  <c r="A39" i="3"/>
  <c r="A39" i="10"/>
  <c r="A39" i="4"/>
  <c r="A39" i="2"/>
  <c r="A39" i="16"/>
  <c r="A39" i="15"/>
  <c r="A39" i="8"/>
  <c r="A4" i="18" l="1"/>
  <c r="A4" i="17"/>
  <c r="A4" i="16"/>
  <c r="A4" i="15"/>
  <c r="A4" i="14"/>
  <c r="A4" i="13"/>
  <c r="A4" i="12"/>
  <c r="A4" i="11"/>
  <c r="A4" i="10"/>
  <c r="A4" i="8"/>
  <c r="A4" i="7"/>
  <c r="A4" i="6"/>
  <c r="A4" i="5"/>
  <c r="A4" i="4"/>
  <c r="A4" i="3"/>
  <c r="A4" i="2"/>
  <c r="A3" i="8" l="1"/>
  <c r="A3" i="18" l="1"/>
  <c r="A3" i="17"/>
  <c r="A3" i="16"/>
  <c r="A3" i="15"/>
  <c r="A3" i="14"/>
  <c r="A3" i="13"/>
  <c r="A3" i="12"/>
  <c r="A3" i="11"/>
  <c r="A3" i="10"/>
  <c r="A3" i="7"/>
  <c r="A3" i="6"/>
  <c r="A3" i="5"/>
  <c r="A3" i="4"/>
  <c r="A3" i="3"/>
  <c r="A3" i="2"/>
</calcChain>
</file>

<file path=xl/sharedStrings.xml><?xml version="1.0" encoding="utf-8"?>
<sst xmlns="http://schemas.openxmlformats.org/spreadsheetml/2006/main" count="460" uniqueCount="72">
  <si>
    <t>Revenue Analysis City Wide</t>
  </si>
  <si>
    <t/>
  </si>
  <si>
    <t>Description</t>
  </si>
  <si>
    <t>Budget</t>
  </si>
  <si>
    <t>Actual To Date</t>
  </si>
  <si>
    <t>One Year Ago</t>
  </si>
  <si>
    <t>Two Years Ago</t>
  </si>
  <si>
    <t>Three Years Ago</t>
  </si>
  <si>
    <t>Property Taxes</t>
  </si>
  <si>
    <t>Franchise Taxes</t>
  </si>
  <si>
    <t>Highway M&amp;O</t>
  </si>
  <si>
    <t>Fines, Restitutions, &amp; Seizure</t>
  </si>
  <si>
    <t>Licenses &amp; Permits</t>
  </si>
  <si>
    <t>Court Revenues</t>
  </si>
  <si>
    <t>County Airport Support</t>
  </si>
  <si>
    <t>Revenue from Services</t>
  </si>
  <si>
    <t>Impact Fees</t>
  </si>
  <si>
    <t>Airport Revenues</t>
  </si>
  <si>
    <t>Recreation Revenue</t>
  </si>
  <si>
    <t>Revenue Sharing</t>
  </si>
  <si>
    <t>Investment Income</t>
  </si>
  <si>
    <t>Rental Income</t>
  </si>
  <si>
    <t>Grants</t>
  </si>
  <si>
    <t>Library Income</t>
  </si>
  <si>
    <t>Miscellaneous Revenue</t>
  </si>
  <si>
    <t>E911</t>
  </si>
  <si>
    <t>Fire District</t>
  </si>
  <si>
    <t>Bond Proceeds</t>
  </si>
  <si>
    <t>Contributions</t>
  </si>
  <si>
    <t>Transfers for Services - In</t>
  </si>
  <si>
    <t>Surplus Reserves</t>
  </si>
  <si>
    <t>Operating Transfers In</t>
  </si>
  <si>
    <t>General Fund</t>
  </si>
  <si>
    <t>Street Fund</t>
  </si>
  <si>
    <t>Street Light Fund</t>
  </si>
  <si>
    <t>Airport Fund</t>
  </si>
  <si>
    <t>Capital Improvement Fund</t>
  </si>
  <si>
    <t>Impact Fee Fund</t>
  </si>
  <si>
    <t>Airport Construction Fund</t>
  </si>
  <si>
    <t>Water Fund</t>
  </si>
  <si>
    <t>Wastewater Fund</t>
  </si>
  <si>
    <t>Common Area Maintenance Fund</t>
  </si>
  <si>
    <t>Sanitation Fund</t>
  </si>
  <si>
    <t>Pool Fund</t>
  </si>
  <si>
    <t>Dierkes / Shoshone Falls Fund</t>
  </si>
  <si>
    <t>Insurance Fund</t>
  </si>
  <si>
    <t>Shop Revolving Fund</t>
  </si>
  <si>
    <t>Drug Seizure &amp; Restit. Fund</t>
  </si>
  <si>
    <t>Fund Revenue Analysis - Airport</t>
  </si>
  <si>
    <t>Fund Revenue Analysis - Airport Construction</t>
  </si>
  <si>
    <t>Fund Revenue Analysis - Capital Improvement</t>
  </si>
  <si>
    <t>Fund Revenue Analysis - Common Area Maintenance</t>
  </si>
  <si>
    <t>Fund Revenue Analysis - Drug Seizure and Restitution</t>
  </si>
  <si>
    <t>Fund Revenue Analysis - Dierkes/Shoshone Falls</t>
  </si>
  <si>
    <t>Fund Revenue Analysis - General</t>
  </si>
  <si>
    <t>Fund Revenue Analysis - Impact Fees</t>
  </si>
  <si>
    <t>Fund Revenue Analysis - Insurance</t>
  </si>
  <si>
    <t>Fund Revenue Analysis - Pool</t>
  </si>
  <si>
    <t>Fund Revenue Analysis - Sanitation</t>
  </si>
  <si>
    <t>Fund Revenue Analysis - Shop</t>
  </si>
  <si>
    <t>Fund Revenue Analysis - Street</t>
  </si>
  <si>
    <t>Fund Revenue Analysis - Street Light</t>
  </si>
  <si>
    <t>Fund Revenue Analysis - Wastewater</t>
  </si>
  <si>
    <t>Fund Revenue Analysis - Water</t>
  </si>
  <si>
    <t>City of Twin Falls, Idaho</t>
  </si>
  <si>
    <t>Fund Revenue Analysis - Park Development</t>
  </si>
  <si>
    <t>Park Development Fund</t>
  </si>
  <si>
    <t>% Collected</t>
  </si>
  <si>
    <t>Citizens are invited to inspect the detailed supporting records of the above financial statements. Please phone 208-735-7285 to make arrangements during regular office hours, 8:00 A.M. - 5:00 P.M</t>
  </si>
  <si>
    <t>Fiscal Year 2022</t>
  </si>
  <si>
    <t>ICDBG Fund</t>
  </si>
  <si>
    <t>For March (50.0%)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</si>
</sst>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6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0"/>
      <color indexed="1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0"/>
      <color indexed="1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</font>
    <font>
      <b/>
      <sz val="9"/>
      <color indexed="8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30" fillId="0" borderId="1" applyNumberFormat="0" applyFill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2" fillId="0" borderId="0" applyNumberFormat="0" applyFill="0" applyBorder="0" applyAlignment="0" applyProtection="0"/>
    <xf numFmtId="0" fontId="33" fillId="2" borderId="0" applyNumberFormat="0" applyBorder="0" applyAlignment="0" applyProtection="0"/>
    <xf numFmtId="0" fontId="34" fillId="3" borderId="0" applyNumberFormat="0" applyBorder="0" applyAlignment="0" applyProtection="0"/>
    <xf numFmtId="0" fontId="35" fillId="4" borderId="0" applyNumberFormat="0" applyBorder="0" applyAlignment="0" applyProtection="0"/>
    <xf numFmtId="0" fontId="36" fillId="5" borderId="4" applyNumberFormat="0" applyAlignment="0" applyProtection="0"/>
    <xf numFmtId="0" fontId="37" fillId="6" borderId="5" applyNumberFormat="0" applyAlignment="0" applyProtection="0"/>
    <xf numFmtId="0" fontId="38" fillId="6" borderId="4" applyNumberFormat="0" applyAlignment="0" applyProtection="0"/>
    <xf numFmtId="0" fontId="39" fillId="0" borderId="6" applyNumberFormat="0" applyFill="0" applyAlignment="0" applyProtection="0"/>
    <xf numFmtId="0" fontId="40" fillId="7" borderId="7" applyNumberFormat="0" applyAlignment="0" applyProtection="0"/>
    <xf numFmtId="0" fontId="41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2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19" fillId="0" borderId="0" xfId="0" applyNumberFormat="1" applyFont="1" applyFill="1" applyBorder="1" applyAlignment="1" applyProtection="1">
      <alignment horizontal="left" vertical="top"/>
    </xf>
    <xf numFmtId="0" fontId="20" fillId="0" borderId="0" xfId="0" applyNumberFormat="1" applyFont="1" applyFill="1" applyBorder="1" applyAlignment="1" applyProtection="1">
      <alignment horizontal="left" vertical="top"/>
    </xf>
    <xf numFmtId="0" fontId="21" fillId="0" borderId="0" xfId="0" applyNumberFormat="1" applyFont="1" applyFill="1" applyBorder="1" applyAlignment="1" applyProtection="1">
      <alignment horizontal="left" vertical="top"/>
    </xf>
    <xf numFmtId="0" fontId="23" fillId="0" borderId="0" xfId="0" applyNumberFormat="1" applyFont="1" applyFill="1" applyBorder="1" applyAlignment="1" applyProtection="1">
      <alignment horizontal="left" vertical="top"/>
    </xf>
    <xf numFmtId="0" fontId="0" fillId="0" borderId="0" xfId="0" applyAlignment="1">
      <alignment horizontal="center"/>
    </xf>
    <xf numFmtId="0" fontId="22" fillId="0" borderId="0" xfId="0" applyNumberFormat="1" applyFont="1" applyFill="1" applyBorder="1" applyAlignment="1" applyProtection="1">
      <alignment horizontal="center" vertical="top"/>
    </xf>
    <xf numFmtId="44" fontId="24" fillId="0" borderId="0" xfId="0" applyNumberFormat="1" applyFont="1" applyFill="1" applyBorder="1" applyAlignment="1" applyProtection="1">
      <alignment horizontal="left" vertical="top"/>
    </xf>
    <xf numFmtId="10" fontId="24" fillId="0" borderId="0" xfId="0" applyNumberFormat="1" applyFont="1" applyFill="1" applyBorder="1" applyAlignment="1" applyProtection="1">
      <alignment horizontal="center" vertical="top"/>
    </xf>
    <xf numFmtId="0" fontId="26" fillId="0" borderId="0" xfId="0" applyNumberFormat="1" applyFont="1" applyFill="1" applyBorder="1" applyAlignment="1" applyProtection="1">
      <alignment horizontal="left" vertical="top"/>
    </xf>
    <xf numFmtId="0" fontId="24" fillId="0" borderId="0" xfId="0" applyNumberFormat="1" applyFont="1" applyFill="1" applyBorder="1" applyAlignment="1" applyProtection="1">
      <alignment horizontal="left" vertical="top"/>
    </xf>
    <xf numFmtId="0" fontId="28" fillId="0" borderId="0" xfId="0" applyNumberFormat="1" applyFont="1" applyFill="1" applyBorder="1" applyAlignment="1" applyProtection="1">
      <alignment horizontal="left" vertical="top"/>
    </xf>
    <xf numFmtId="0" fontId="27" fillId="0" borderId="0" xfId="0" applyNumberFormat="1" applyFont="1" applyFill="1" applyBorder="1" applyAlignment="1" applyProtection="1">
      <alignment horizontal="center" vertical="top"/>
    </xf>
    <xf numFmtId="0" fontId="25" fillId="0" borderId="0" xfId="0" quotePrefix="1" applyNumberFormat="1" applyFont="1" applyFill="1" applyBorder="1" applyAlignment="1" applyProtection="1">
      <alignment horizontal="left" vertical="top"/>
    </xf>
    <xf numFmtId="44" fontId="29" fillId="0" borderId="0" xfId="0" applyNumberFormat="1" applyFont="1" applyFill="1" applyBorder="1" applyAlignment="1" applyProtection="1">
      <alignment horizontal="left" vertical="top"/>
    </xf>
    <xf numFmtId="10" fontId="29" fillId="0" borderId="0" xfId="0" applyNumberFormat="1" applyFont="1" applyFill="1" applyBorder="1" applyAlignment="1" applyProtection="1">
      <alignment horizontal="center" vertical="top"/>
    </xf>
    <xf numFmtId="0" fontId="29" fillId="0" borderId="0" xfId="0" applyNumberFormat="1" applyFont="1" applyFill="1" applyBorder="1" applyAlignment="1" applyProtection="1">
      <alignment horizontal="left" vertical="top"/>
    </xf>
    <xf numFmtId="0" fontId="0" fillId="0" borderId="0" xfId="0" applyAlignment="1"/>
    <xf numFmtId="0" fontId="27" fillId="0" borderId="0" xfId="0" applyNumberFormat="1" applyFont="1" applyFill="1" applyBorder="1" applyAlignment="1" applyProtection="1">
      <alignment vertical="top"/>
    </xf>
    <xf numFmtId="44" fontId="29" fillId="0" borderId="0" xfId="0" applyNumberFormat="1" applyFont="1" applyFill="1" applyBorder="1" applyAlignment="1" applyProtection="1">
      <alignment vertical="top"/>
    </xf>
    <xf numFmtId="0" fontId="20" fillId="0" borderId="0" xfId="0" quotePrefix="1" applyNumberFormat="1" applyFont="1" applyFill="1" applyBorder="1" applyAlignment="1" applyProtection="1">
      <alignment horizontal="left" vertical="top"/>
    </xf>
    <xf numFmtId="44" fontId="23" fillId="0" borderId="0" xfId="0" applyNumberFormat="1" applyFont="1" applyFill="1" applyBorder="1" applyAlignment="1" applyProtection="1">
      <alignment horizontal="left" vertical="top"/>
    </xf>
    <xf numFmtId="10" fontId="45" fillId="0" borderId="0" xfId="42" applyNumberFormat="1" applyFont="1" applyFill="1" applyBorder="1" applyAlignment="1" applyProtection="1">
      <alignment horizontal="center" vertical="top"/>
    </xf>
    <xf numFmtId="44" fontId="45" fillId="0" borderId="0" xfId="42" applyNumberFormat="1" applyFont="1" applyFill="1" applyBorder="1" applyAlignment="1" applyProtection="1">
      <alignment horizontal="left" vertical="top"/>
    </xf>
    <xf numFmtId="44" fontId="0" fillId="0" borderId="0" xfId="0" applyNumberFormat="1"/>
    <xf numFmtId="10" fontId="0" fillId="0" borderId="0" xfId="83" applyNumberFormat="1" applyFont="1" applyAlignment="1">
      <alignment horizontal="center"/>
    </xf>
    <xf numFmtId="0" fontId="45" fillId="0" borderId="0" xfId="0" applyNumberFormat="1" applyFont="1" applyFill="1" applyBorder="1" applyAlignment="1" applyProtection="1">
      <alignment horizontal="left" vertical="top"/>
    </xf>
    <xf numFmtId="0" fontId="46" fillId="0" borderId="0" xfId="0" applyNumberFormat="1" applyFont="1" applyFill="1" applyBorder="1" applyAlignment="1" applyProtection="1">
      <alignment horizontal="left" vertical="top"/>
    </xf>
    <xf numFmtId="44" fontId="24" fillId="0" borderId="0" xfId="0" applyNumberFormat="1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44" fontId="47" fillId="0" borderId="0" xfId="0" applyNumberFormat="1" applyFont="1" applyAlignment="1">
      <alignment horizontal="left" vertical="top"/>
    </xf>
    <xf numFmtId="10" fontId="47" fillId="0" borderId="0" xfId="0" applyNumberFormat="1" applyFont="1" applyAlignment="1">
      <alignment horizontal="center" vertical="top"/>
    </xf>
    <xf numFmtId="10" fontId="24" fillId="0" borderId="0" xfId="0" applyNumberFormat="1" applyFont="1" applyAlignment="1">
      <alignment horizontal="center" vertical="top"/>
    </xf>
    <xf numFmtId="44" fontId="48" fillId="0" borderId="0" xfId="0" applyNumberFormat="1" applyFont="1" applyAlignment="1">
      <alignment horizontal="left" vertical="top"/>
    </xf>
    <xf numFmtId="10" fontId="48" fillId="0" borderId="0" xfId="0" applyNumberFormat="1" applyFont="1" applyAlignment="1">
      <alignment horizontal="center" vertical="top"/>
    </xf>
    <xf numFmtId="44" fontId="49" fillId="0" borderId="0" xfId="0" applyNumberFormat="1" applyFont="1" applyAlignment="1">
      <alignment horizontal="left" vertical="top"/>
    </xf>
    <xf numFmtId="10" fontId="49" fillId="0" borderId="0" xfId="0" applyNumberFormat="1" applyFont="1" applyAlignment="1">
      <alignment horizontal="center" vertical="top"/>
    </xf>
    <xf numFmtId="0" fontId="49" fillId="0" borderId="0" xfId="0" applyFont="1" applyAlignment="1">
      <alignment horizontal="left" vertical="top"/>
    </xf>
    <xf numFmtId="0" fontId="48" fillId="0" borderId="0" xfId="0" applyFont="1" applyAlignment="1">
      <alignment horizontal="left" vertical="top"/>
    </xf>
  </cellXfs>
  <cellStyles count="84">
    <cellStyle name="20% - Accent1" xfId="19" builtinId="30" customBuiltin="1"/>
    <cellStyle name="20% - Accent1 2" xfId="60" xr:uid="{00000000-0005-0000-0000-000001000000}"/>
    <cellStyle name="20% - Accent2" xfId="23" builtinId="34" customBuiltin="1"/>
    <cellStyle name="20% - Accent2 2" xfId="64" xr:uid="{00000000-0005-0000-0000-000003000000}"/>
    <cellStyle name="20% - Accent3" xfId="27" builtinId="38" customBuiltin="1"/>
    <cellStyle name="20% - Accent3 2" xfId="68" xr:uid="{00000000-0005-0000-0000-000005000000}"/>
    <cellStyle name="20% - Accent4" xfId="31" builtinId="42" customBuiltin="1"/>
    <cellStyle name="20% - Accent4 2" xfId="72" xr:uid="{00000000-0005-0000-0000-000007000000}"/>
    <cellStyle name="20% - Accent5" xfId="35" builtinId="46" customBuiltin="1"/>
    <cellStyle name="20% - Accent5 2" xfId="76" xr:uid="{00000000-0005-0000-0000-000009000000}"/>
    <cellStyle name="20% - Accent6" xfId="39" builtinId="50" customBuiltin="1"/>
    <cellStyle name="20% - Accent6 2" xfId="80" xr:uid="{00000000-0005-0000-0000-00000B000000}"/>
    <cellStyle name="40% - Accent1" xfId="20" builtinId="31" customBuiltin="1"/>
    <cellStyle name="40% - Accent1 2" xfId="61" xr:uid="{00000000-0005-0000-0000-00000D000000}"/>
    <cellStyle name="40% - Accent2" xfId="24" builtinId="35" customBuiltin="1"/>
    <cellStyle name="40% - Accent2 2" xfId="65" xr:uid="{00000000-0005-0000-0000-00000F000000}"/>
    <cellStyle name="40% - Accent3" xfId="28" builtinId="39" customBuiltin="1"/>
    <cellStyle name="40% - Accent3 2" xfId="69" xr:uid="{00000000-0005-0000-0000-000011000000}"/>
    <cellStyle name="40% - Accent4" xfId="32" builtinId="43" customBuiltin="1"/>
    <cellStyle name="40% - Accent4 2" xfId="73" xr:uid="{00000000-0005-0000-0000-000013000000}"/>
    <cellStyle name="40% - Accent5" xfId="36" builtinId="47" customBuiltin="1"/>
    <cellStyle name="40% - Accent5 2" xfId="77" xr:uid="{00000000-0005-0000-0000-000015000000}"/>
    <cellStyle name="40% - Accent6" xfId="40" builtinId="51" customBuiltin="1"/>
    <cellStyle name="40% - Accent6 2" xfId="81" xr:uid="{00000000-0005-0000-0000-000017000000}"/>
    <cellStyle name="60% - Accent1" xfId="21" builtinId="32" customBuiltin="1"/>
    <cellStyle name="60% - Accent1 2" xfId="62" xr:uid="{00000000-0005-0000-0000-000019000000}"/>
    <cellStyle name="60% - Accent2" xfId="25" builtinId="36" customBuiltin="1"/>
    <cellStyle name="60% - Accent2 2" xfId="66" xr:uid="{00000000-0005-0000-0000-00001B000000}"/>
    <cellStyle name="60% - Accent3" xfId="29" builtinId="40" customBuiltin="1"/>
    <cellStyle name="60% - Accent3 2" xfId="70" xr:uid="{00000000-0005-0000-0000-00001D000000}"/>
    <cellStyle name="60% - Accent4" xfId="33" builtinId="44" customBuiltin="1"/>
    <cellStyle name="60% - Accent4 2" xfId="74" xr:uid="{00000000-0005-0000-0000-00001F000000}"/>
    <cellStyle name="60% - Accent5" xfId="37" builtinId="48" customBuiltin="1"/>
    <cellStyle name="60% - Accent5 2" xfId="78" xr:uid="{00000000-0005-0000-0000-000021000000}"/>
    <cellStyle name="60% - Accent6" xfId="41" builtinId="52" customBuiltin="1"/>
    <cellStyle name="60% - Accent6 2" xfId="82" xr:uid="{00000000-0005-0000-0000-000023000000}"/>
    <cellStyle name="Accent1" xfId="18" builtinId="29" customBuiltin="1"/>
    <cellStyle name="Accent1 2" xfId="59" xr:uid="{00000000-0005-0000-0000-000025000000}"/>
    <cellStyle name="Accent2" xfId="22" builtinId="33" customBuiltin="1"/>
    <cellStyle name="Accent2 2" xfId="63" xr:uid="{00000000-0005-0000-0000-000027000000}"/>
    <cellStyle name="Accent3" xfId="26" builtinId="37" customBuiltin="1"/>
    <cellStyle name="Accent3 2" xfId="67" xr:uid="{00000000-0005-0000-0000-000029000000}"/>
    <cellStyle name="Accent4" xfId="30" builtinId="41" customBuiltin="1"/>
    <cellStyle name="Accent4 2" xfId="71" xr:uid="{00000000-0005-0000-0000-00002B000000}"/>
    <cellStyle name="Accent5" xfId="34" builtinId="45" customBuiltin="1"/>
    <cellStyle name="Accent5 2" xfId="75" xr:uid="{00000000-0005-0000-0000-00002D000000}"/>
    <cellStyle name="Accent6" xfId="38" builtinId="49" customBuiltin="1"/>
    <cellStyle name="Accent6 2" xfId="79" xr:uid="{00000000-0005-0000-0000-00002F000000}"/>
    <cellStyle name="Bad" xfId="7" builtinId="27" customBuiltin="1"/>
    <cellStyle name="Bad 2" xfId="48" xr:uid="{00000000-0005-0000-0000-000031000000}"/>
    <cellStyle name="Calculation" xfId="11" builtinId="22" customBuiltin="1"/>
    <cellStyle name="Calculation 2" xfId="52" xr:uid="{00000000-0005-0000-0000-000033000000}"/>
    <cellStyle name="Check Cell" xfId="13" builtinId="23" customBuiltin="1"/>
    <cellStyle name="Check Cell 2" xfId="54" xr:uid="{00000000-0005-0000-0000-000035000000}"/>
    <cellStyle name="Explanatory Text" xfId="16" builtinId="53" customBuiltin="1"/>
    <cellStyle name="Explanatory Text 2" xfId="57" xr:uid="{00000000-0005-0000-0000-000037000000}"/>
    <cellStyle name="Good" xfId="6" builtinId="26" customBuiltin="1"/>
    <cellStyle name="Good 2" xfId="47" xr:uid="{00000000-0005-0000-0000-000039000000}"/>
    <cellStyle name="Heading 1" xfId="2" builtinId="16" customBuiltin="1"/>
    <cellStyle name="Heading 1 2" xfId="43" xr:uid="{00000000-0005-0000-0000-00003B000000}"/>
    <cellStyle name="Heading 2" xfId="3" builtinId="17" customBuiltin="1"/>
    <cellStyle name="Heading 2 2" xfId="44" xr:uid="{00000000-0005-0000-0000-00003D000000}"/>
    <cellStyle name="Heading 3" xfId="4" builtinId="18" customBuiltin="1"/>
    <cellStyle name="Heading 3 2" xfId="45" xr:uid="{00000000-0005-0000-0000-00003F000000}"/>
    <cellStyle name="Heading 4" xfId="5" builtinId="19" customBuiltin="1"/>
    <cellStyle name="Heading 4 2" xfId="46" xr:uid="{00000000-0005-0000-0000-000041000000}"/>
    <cellStyle name="Input" xfId="9" builtinId="20" customBuiltin="1"/>
    <cellStyle name="Input 2" xfId="50" xr:uid="{00000000-0005-0000-0000-000043000000}"/>
    <cellStyle name="Linked Cell" xfId="12" builtinId="24" customBuiltin="1"/>
    <cellStyle name="Linked Cell 2" xfId="53" xr:uid="{00000000-0005-0000-0000-000045000000}"/>
    <cellStyle name="Neutral" xfId="8" builtinId="28" customBuiltin="1"/>
    <cellStyle name="Neutral 2" xfId="49" xr:uid="{00000000-0005-0000-0000-000047000000}"/>
    <cellStyle name="Normal" xfId="0" builtinId="0"/>
    <cellStyle name="Normal 2" xfId="42" xr:uid="{00000000-0005-0000-0000-000049000000}"/>
    <cellStyle name="Note" xfId="15" builtinId="10" customBuiltin="1"/>
    <cellStyle name="Note 2" xfId="56" xr:uid="{00000000-0005-0000-0000-00004B000000}"/>
    <cellStyle name="Output" xfId="10" builtinId="21" customBuiltin="1"/>
    <cellStyle name="Output 2" xfId="51" xr:uid="{00000000-0005-0000-0000-00004D000000}"/>
    <cellStyle name="Percent" xfId="83" builtinId="5"/>
    <cellStyle name="Title" xfId="1" builtinId="15" customBuiltin="1"/>
    <cellStyle name="Total" xfId="17" builtinId="25" customBuiltin="1"/>
    <cellStyle name="Total 2" xfId="58" xr:uid="{00000000-0005-0000-0000-000050000000}"/>
    <cellStyle name="Warning Text" xfId="14" builtinId="11" customBuiltin="1"/>
    <cellStyle name="Warning Text 2" xfId="55" xr:uid="{00000000-0005-0000-0000-00005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workbookViewId="0"/>
  </sheetViews>
  <sheetFormatPr defaultRowHeight="14.25" x14ac:dyDescent="0.2"/>
  <cols>
    <col min="1" max="1" width="27.5" customWidth="1"/>
    <col min="2" max="2" width="15.375" bestFit="1" customWidth="1"/>
    <col min="3" max="3" width="11.75" bestFit="1" customWidth="1"/>
    <col min="4" max="4" width="9.375" style="5" bestFit="1" customWidth="1"/>
    <col min="5" max="6" width="11.75" bestFit="1" customWidth="1"/>
    <col min="7" max="7" width="13.75" customWidth="1"/>
  </cols>
  <sheetData>
    <row r="1" spans="1:7" ht="20.25" x14ac:dyDescent="0.2">
      <c r="A1" s="1" t="s">
        <v>64</v>
      </c>
    </row>
    <row r="2" spans="1:7" ht="21.75" customHeight="1" x14ac:dyDescent="0.2">
      <c r="A2" s="2" t="s">
        <v>0</v>
      </c>
    </row>
    <row r="3" spans="1:7" ht="12.75" customHeight="1" x14ac:dyDescent="0.2">
      <c r="A3" s="3" t="s">
        <v>71</v>
      </c>
    </row>
    <row r="4" spans="1:7" ht="12.75" customHeight="1" x14ac:dyDescent="0.2">
      <c r="A4" s="3" t="s">
        <v>69</v>
      </c>
    </row>
    <row r="6" spans="1:7" s="5" customFormat="1" ht="12.75" customHeight="1" x14ac:dyDescent="0.2">
      <c r="A6" s="6" t="s">
        <v>2</v>
      </c>
      <c r="B6" s="6" t="s">
        <v>3</v>
      </c>
      <c r="C6" s="6" t="s">
        <v>4</v>
      </c>
      <c r="D6" s="6" t="s">
        <v>67</v>
      </c>
      <c r="E6" s="6" t="s">
        <v>5</v>
      </c>
      <c r="F6" s="6" t="s">
        <v>6</v>
      </c>
      <c r="G6" s="6" t="s">
        <v>7</v>
      </c>
    </row>
    <row r="7" spans="1:7" ht="12.75" customHeight="1" x14ac:dyDescent="0.2">
      <c r="A7" s="4" t="s">
        <v>8</v>
      </c>
      <c r="B7" s="34">
        <v>-25532026.920000002</v>
      </c>
      <c r="C7" s="34">
        <v>-15340451.41</v>
      </c>
      <c r="D7" s="35">
        <v>0.6008</v>
      </c>
      <c r="E7" s="34">
        <v>-11201222.449999999</v>
      </c>
      <c r="F7" s="34">
        <v>-13923331.1</v>
      </c>
      <c r="G7" s="34">
        <v>-13024830.279999999</v>
      </c>
    </row>
    <row r="8" spans="1:7" ht="12.75" customHeight="1" x14ac:dyDescent="0.2">
      <c r="A8" s="4" t="s">
        <v>9</v>
      </c>
      <c r="B8" s="34">
        <v>-1787000</v>
      </c>
      <c r="C8" s="34">
        <v>-1211728.3</v>
      </c>
      <c r="D8" s="35">
        <v>0.67810000000000004</v>
      </c>
      <c r="E8" s="34">
        <v>-1139422.1599999999</v>
      </c>
      <c r="F8" s="34">
        <v>-1070913.93</v>
      </c>
      <c r="G8" s="34">
        <v>-1104730.3</v>
      </c>
    </row>
    <row r="9" spans="1:7" ht="12.75" customHeight="1" x14ac:dyDescent="0.2">
      <c r="A9" s="4" t="s">
        <v>10</v>
      </c>
      <c r="B9" s="34">
        <v>-1250000</v>
      </c>
      <c r="C9" s="34">
        <v>-792379.13</v>
      </c>
      <c r="D9" s="35">
        <v>0.63390000000000002</v>
      </c>
      <c r="E9" s="34">
        <v>-758481.3</v>
      </c>
      <c r="F9" s="34">
        <v>-727352.27</v>
      </c>
      <c r="G9" s="34">
        <v>-669967.6</v>
      </c>
    </row>
    <row r="10" spans="1:7" ht="12.75" customHeight="1" x14ac:dyDescent="0.2">
      <c r="A10" s="4" t="s">
        <v>11</v>
      </c>
      <c r="B10" s="34">
        <v>-108000</v>
      </c>
      <c r="C10" s="34">
        <v>-306443.83</v>
      </c>
      <c r="D10" s="35">
        <v>2.8374000000000001</v>
      </c>
      <c r="E10" s="34">
        <v>-78835.09</v>
      </c>
      <c r="F10" s="34">
        <v>-1547125.18</v>
      </c>
      <c r="G10" s="34">
        <v>-21375.74</v>
      </c>
    </row>
    <row r="11" spans="1:7" ht="12.75" customHeight="1" x14ac:dyDescent="0.2">
      <c r="A11" s="4" t="s">
        <v>12</v>
      </c>
      <c r="B11" s="34">
        <v>-1386675</v>
      </c>
      <c r="C11" s="34">
        <v>-601675.91</v>
      </c>
      <c r="D11" s="35">
        <v>0.43390000000000001</v>
      </c>
      <c r="E11" s="34">
        <v>-1058468.03</v>
      </c>
      <c r="F11" s="34">
        <v>-864335.61</v>
      </c>
      <c r="G11" s="34">
        <v>-539948.34</v>
      </c>
    </row>
    <row r="12" spans="1:7" ht="12.75" customHeight="1" x14ac:dyDescent="0.2">
      <c r="A12" s="4" t="s">
        <v>13</v>
      </c>
      <c r="B12" s="34">
        <v>-190000</v>
      </c>
      <c r="C12" s="34">
        <v>-85254.48</v>
      </c>
      <c r="D12" s="35">
        <v>0.44869999999999999</v>
      </c>
      <c r="E12" s="34">
        <v>-80762.12</v>
      </c>
      <c r="F12" s="34">
        <v>-101386.23</v>
      </c>
      <c r="G12" s="34">
        <v>-95551</v>
      </c>
    </row>
    <row r="13" spans="1:7" ht="12.75" customHeight="1" x14ac:dyDescent="0.2">
      <c r="A13" s="4" t="s">
        <v>14</v>
      </c>
      <c r="B13" s="34">
        <v>-408120.5</v>
      </c>
      <c r="C13" s="34">
        <v>-204060.24</v>
      </c>
      <c r="D13" s="35">
        <v>0.5</v>
      </c>
      <c r="E13" s="34">
        <v>-199056.24</v>
      </c>
      <c r="F13" s="34">
        <v>-165880.20000000001</v>
      </c>
      <c r="G13" s="34">
        <v>-172345.8</v>
      </c>
    </row>
    <row r="14" spans="1:7" ht="12.75" customHeight="1" x14ac:dyDescent="0.2">
      <c r="A14" s="4" t="s">
        <v>15</v>
      </c>
      <c r="B14" s="34">
        <v>-25846133.800000001</v>
      </c>
      <c r="C14" s="34">
        <v>-12170417.08</v>
      </c>
      <c r="D14" s="35">
        <v>0.47089999999999999</v>
      </c>
      <c r="E14" s="34">
        <v>-11846316.26</v>
      </c>
      <c r="F14" s="34">
        <v>-11295207.66</v>
      </c>
      <c r="G14" s="34">
        <v>-10623910.01</v>
      </c>
    </row>
    <row r="15" spans="1:7" ht="12.75" customHeight="1" x14ac:dyDescent="0.2">
      <c r="A15" s="4" t="s">
        <v>16</v>
      </c>
      <c r="B15" s="34">
        <v>0</v>
      </c>
      <c r="C15" s="34">
        <v>-503844.08</v>
      </c>
      <c r="D15" s="35">
        <v>0</v>
      </c>
      <c r="E15" s="34">
        <v>-1115952.29</v>
      </c>
      <c r="F15" s="34">
        <v>-740916.34</v>
      </c>
      <c r="G15" s="34">
        <v>-235220.12</v>
      </c>
    </row>
    <row r="16" spans="1:7" ht="12.75" customHeight="1" x14ac:dyDescent="0.2">
      <c r="A16" s="4" t="s">
        <v>17</v>
      </c>
      <c r="B16" s="34">
        <v>-889340</v>
      </c>
      <c r="C16" s="34">
        <v>-465054.45</v>
      </c>
      <c r="D16" s="35">
        <v>0.52290000000000003</v>
      </c>
      <c r="E16" s="34">
        <v>-491266.3</v>
      </c>
      <c r="F16" s="34">
        <v>-524821.01</v>
      </c>
      <c r="G16" s="34">
        <v>-562229.42000000004</v>
      </c>
    </row>
    <row r="17" spans="1:7" ht="12.75" customHeight="1" x14ac:dyDescent="0.2">
      <c r="A17" s="4" t="s">
        <v>18</v>
      </c>
      <c r="B17" s="34">
        <v>-945500</v>
      </c>
      <c r="C17" s="34">
        <v>-314267.34000000003</v>
      </c>
      <c r="D17" s="35">
        <v>0.33239999999999997</v>
      </c>
      <c r="E17" s="34">
        <v>-250815.29</v>
      </c>
      <c r="F17" s="34">
        <v>-313173.28000000003</v>
      </c>
      <c r="G17" s="34">
        <v>-321238.51</v>
      </c>
    </row>
    <row r="18" spans="1:7" ht="12.75" customHeight="1" x14ac:dyDescent="0.2">
      <c r="A18" s="4" t="s">
        <v>19</v>
      </c>
      <c r="B18" s="34">
        <v>-7530000</v>
      </c>
      <c r="C18" s="34">
        <v>-4326263.45</v>
      </c>
      <c r="D18" s="35">
        <v>0.57450000000000001</v>
      </c>
      <c r="E18" s="34">
        <v>-3934334.31</v>
      </c>
      <c r="F18" s="34">
        <v>-3859588.37</v>
      </c>
      <c r="G18" s="34">
        <v>-3758742.6</v>
      </c>
    </row>
    <row r="19" spans="1:7" ht="12.75" customHeight="1" x14ac:dyDescent="0.2">
      <c r="A19" s="4" t="s">
        <v>20</v>
      </c>
      <c r="B19" s="34">
        <v>-858330.74</v>
      </c>
      <c r="C19" s="34">
        <v>-400351.45</v>
      </c>
      <c r="D19" s="35">
        <v>0.46639999999999998</v>
      </c>
      <c r="E19" s="34">
        <v>-528556.26</v>
      </c>
      <c r="F19" s="34">
        <v>-773840.67</v>
      </c>
      <c r="G19" s="34">
        <v>-564469.51</v>
      </c>
    </row>
    <row r="20" spans="1:7" ht="12.75" customHeight="1" x14ac:dyDescent="0.2">
      <c r="A20" s="4" t="s">
        <v>21</v>
      </c>
      <c r="B20" s="34">
        <v>-151359</v>
      </c>
      <c r="C20" s="34">
        <v>-71089.070000000007</v>
      </c>
      <c r="D20" s="35">
        <v>0.46970000000000001</v>
      </c>
      <c r="E20" s="34">
        <v>-142728.43</v>
      </c>
      <c r="F20" s="34">
        <v>-135239.09</v>
      </c>
      <c r="G20" s="34">
        <v>-65883.649999999994</v>
      </c>
    </row>
    <row r="21" spans="1:7" ht="12.75" customHeight="1" x14ac:dyDescent="0.2">
      <c r="A21" s="4" t="s">
        <v>22</v>
      </c>
      <c r="B21" s="34">
        <v>-2690840</v>
      </c>
      <c r="C21" s="34">
        <v>-3555212.91</v>
      </c>
      <c r="D21" s="35">
        <v>1.3211999999999999</v>
      </c>
      <c r="E21" s="34">
        <v>-10781479.810000001</v>
      </c>
      <c r="F21" s="34">
        <v>-1723539.63</v>
      </c>
      <c r="G21" s="34">
        <v>-605604.31999999995</v>
      </c>
    </row>
    <row r="22" spans="1:7" ht="12.75" customHeight="1" x14ac:dyDescent="0.2">
      <c r="A22" s="4" t="s">
        <v>23</v>
      </c>
      <c r="B22" s="34">
        <v>-66500</v>
      </c>
      <c r="C22" s="34">
        <v>0</v>
      </c>
      <c r="D22" s="35">
        <v>0</v>
      </c>
      <c r="E22" s="34">
        <v>0</v>
      </c>
      <c r="F22" s="34">
        <v>0</v>
      </c>
      <c r="G22" s="34">
        <v>0</v>
      </c>
    </row>
    <row r="23" spans="1:7" ht="12.75" customHeight="1" x14ac:dyDescent="0.2">
      <c r="A23" s="4" t="s">
        <v>24</v>
      </c>
      <c r="B23" s="34">
        <v>-808814.46</v>
      </c>
      <c r="C23" s="34">
        <v>-966721.73</v>
      </c>
      <c r="D23" s="35">
        <v>1.1952</v>
      </c>
      <c r="E23" s="34">
        <v>-875495.71</v>
      </c>
      <c r="F23" s="34">
        <v>-1053702.3400000001</v>
      </c>
      <c r="G23" s="34">
        <v>-665713.67000000004</v>
      </c>
    </row>
    <row r="24" spans="1:7" ht="12.75" customHeight="1" x14ac:dyDescent="0.2">
      <c r="A24" s="4" t="s">
        <v>25</v>
      </c>
      <c r="B24" s="34">
        <v>-450000</v>
      </c>
      <c r="C24" s="34">
        <v>-329770.36</v>
      </c>
      <c r="D24" s="35">
        <v>0.73280000000000001</v>
      </c>
      <c r="E24" s="34">
        <v>-233003</v>
      </c>
      <c r="F24" s="34">
        <v>-239219.91</v>
      </c>
      <c r="G24" s="34">
        <v>-272297.77</v>
      </c>
    </row>
    <row r="25" spans="1:7" ht="12.75" customHeight="1" x14ac:dyDescent="0.2">
      <c r="A25" s="4" t="s">
        <v>26</v>
      </c>
      <c r="B25" s="34">
        <v>-567733.46</v>
      </c>
      <c r="C25" s="34">
        <v>-283866.73</v>
      </c>
      <c r="D25" s="35">
        <v>0.5</v>
      </c>
      <c r="E25" s="34">
        <v>-270349.27</v>
      </c>
      <c r="F25" s="34">
        <v>-269299</v>
      </c>
      <c r="G25" s="34">
        <v>-299819</v>
      </c>
    </row>
    <row r="26" spans="1:7" ht="12.75" customHeight="1" x14ac:dyDescent="0.2">
      <c r="A26" s="4" t="s">
        <v>27</v>
      </c>
      <c r="B26" s="34">
        <v>0</v>
      </c>
      <c r="C26" s="34">
        <v>0</v>
      </c>
      <c r="D26" s="35">
        <v>0</v>
      </c>
      <c r="E26" s="34">
        <v>0</v>
      </c>
      <c r="F26" s="34">
        <v>0</v>
      </c>
      <c r="G26" s="34">
        <v>0</v>
      </c>
    </row>
    <row r="27" spans="1:7" ht="12.75" customHeight="1" x14ac:dyDescent="0.2">
      <c r="A27" s="4" t="s">
        <v>28</v>
      </c>
      <c r="B27" s="34">
        <v>-12400</v>
      </c>
      <c r="C27" s="34">
        <v>-6155.25</v>
      </c>
      <c r="D27" s="35">
        <v>0.49640000000000001</v>
      </c>
      <c r="E27" s="34">
        <v>-27093.8</v>
      </c>
      <c r="F27" s="34">
        <v>-27081.77</v>
      </c>
      <c r="G27" s="34">
        <v>-439845.88</v>
      </c>
    </row>
    <row r="28" spans="1:7" ht="12.75" customHeight="1" x14ac:dyDescent="0.2">
      <c r="A28" s="4" t="s">
        <v>29</v>
      </c>
      <c r="B28" s="34">
        <v>-449219.83</v>
      </c>
      <c r="C28" s="34">
        <v>-224609.94</v>
      </c>
      <c r="D28" s="35">
        <v>0.5</v>
      </c>
      <c r="E28" s="34">
        <v>-213661.44</v>
      </c>
      <c r="F28" s="34">
        <v>-211586.88</v>
      </c>
      <c r="G28" s="34">
        <v>-205272.12</v>
      </c>
    </row>
    <row r="29" spans="1:7" ht="12.75" customHeight="1" x14ac:dyDescent="0.2">
      <c r="A29" s="4" t="s">
        <v>30</v>
      </c>
      <c r="B29" s="34">
        <v>-1613678.45</v>
      </c>
      <c r="C29" s="34">
        <v>0</v>
      </c>
      <c r="D29" s="35">
        <v>0</v>
      </c>
      <c r="E29" s="34">
        <v>0</v>
      </c>
      <c r="F29" s="34">
        <v>0</v>
      </c>
      <c r="G29" s="34">
        <v>0</v>
      </c>
    </row>
    <row r="30" spans="1:7" ht="12.75" customHeight="1" x14ac:dyDescent="0.2">
      <c r="A30" s="4" t="s">
        <v>31</v>
      </c>
      <c r="B30" s="34">
        <v>-4448537.95</v>
      </c>
      <c r="C30" s="34">
        <v>-4832868.96</v>
      </c>
      <c r="D30" s="35">
        <v>1.0864</v>
      </c>
      <c r="E30" s="34">
        <v>-3612433.9</v>
      </c>
      <c r="F30" s="34">
        <v>-2040870.36</v>
      </c>
      <c r="G30" s="34">
        <v>-2097196.92</v>
      </c>
    </row>
    <row r="31" spans="1:7" x14ac:dyDescent="0.2">
      <c r="B31" s="28">
        <f>SUM(B7:B30)</f>
        <v>-77990210.109999999</v>
      </c>
      <c r="C31" s="28">
        <f>SUM(C7:C30)</f>
        <v>-46992486.099999987</v>
      </c>
      <c r="D31" s="33">
        <f>+C31/B31</f>
        <v>0.60254339658426637</v>
      </c>
      <c r="E31" s="28">
        <f t="shared" ref="E31:G31" si="0">SUM(E7:E30)</f>
        <v>-48839733.459999993</v>
      </c>
      <c r="F31" s="28">
        <f t="shared" si="0"/>
        <v>-41608410.830000013</v>
      </c>
      <c r="G31" s="28">
        <f t="shared" si="0"/>
        <v>-36346192.56000001</v>
      </c>
    </row>
    <row r="38" spans="1:1" x14ac:dyDescent="0.2">
      <c r="A38" s="4" t="s">
        <v>68</v>
      </c>
    </row>
  </sheetData>
  <pageMargins left="0.24" right="0.24" top="0.66" bottom="0.72" header="0.5" footer="0.5"/>
  <pageSetup scale="9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8"/>
  <sheetViews>
    <sheetView workbookViewId="0"/>
  </sheetViews>
  <sheetFormatPr defaultRowHeight="14.25" x14ac:dyDescent="0.2"/>
  <cols>
    <col min="1" max="1" width="23.5" bestFit="1" customWidth="1"/>
    <col min="2" max="3" width="11.75" bestFit="1" customWidth="1"/>
    <col min="4" max="4" width="9.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63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2022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39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15</v>
      </c>
      <c r="B8" s="34">
        <v>-12157987</v>
      </c>
      <c r="C8" s="34">
        <v>-4845322</v>
      </c>
      <c r="D8" s="35">
        <v>0.39850000000000002</v>
      </c>
      <c r="E8" s="34">
        <v>-5031741.5599999996</v>
      </c>
      <c r="F8" s="34">
        <v>-4602418.28</v>
      </c>
      <c r="G8" s="34">
        <v>-4389305.1399999997</v>
      </c>
    </row>
    <row r="9" spans="1:7" x14ac:dyDescent="0.2">
      <c r="A9" s="4" t="s">
        <v>18</v>
      </c>
      <c r="B9" s="34">
        <v>0</v>
      </c>
      <c r="C9" s="34">
        <v>0</v>
      </c>
      <c r="D9" s="35">
        <v>0</v>
      </c>
      <c r="E9" s="34">
        <v>0</v>
      </c>
      <c r="F9" s="34">
        <v>-63539</v>
      </c>
      <c r="G9" s="34">
        <v>-57239</v>
      </c>
    </row>
    <row r="10" spans="1:7" x14ac:dyDescent="0.2">
      <c r="A10" s="4" t="s">
        <v>20</v>
      </c>
      <c r="B10" s="34">
        <v>-184500</v>
      </c>
      <c r="C10" s="34">
        <v>-58594.97</v>
      </c>
      <c r="D10" s="35">
        <v>0.31759999999999999</v>
      </c>
      <c r="E10" s="34">
        <v>-102928.87</v>
      </c>
      <c r="F10" s="34">
        <v>-146930.93</v>
      </c>
      <c r="G10" s="34">
        <v>-94208.12</v>
      </c>
    </row>
    <row r="11" spans="1:7" x14ac:dyDescent="0.2">
      <c r="A11" s="4" t="s">
        <v>21</v>
      </c>
      <c r="B11" s="34">
        <v>-70759</v>
      </c>
      <c r="C11" s="34">
        <v>0</v>
      </c>
      <c r="D11" s="35">
        <v>0</v>
      </c>
      <c r="E11" s="34">
        <v>-70759</v>
      </c>
      <c r="F11" s="34">
        <v>-70202</v>
      </c>
      <c r="G11" s="34">
        <v>-192</v>
      </c>
    </row>
    <row r="12" spans="1:7" x14ac:dyDescent="0.2">
      <c r="A12" s="4" t="s">
        <v>22</v>
      </c>
      <c r="B12" s="34">
        <v>0</v>
      </c>
      <c r="C12" s="34">
        <v>0</v>
      </c>
      <c r="D12" s="35">
        <v>0</v>
      </c>
      <c r="E12" s="34">
        <v>0</v>
      </c>
      <c r="F12" s="34">
        <v>0</v>
      </c>
      <c r="G12" s="34">
        <v>0</v>
      </c>
    </row>
    <row r="13" spans="1:7" x14ac:dyDescent="0.2">
      <c r="A13" s="4" t="s">
        <v>24</v>
      </c>
      <c r="B13" s="34">
        <v>-55000</v>
      </c>
      <c r="C13" s="34">
        <v>-31526.45</v>
      </c>
      <c r="D13" s="35">
        <v>0.57320000000000004</v>
      </c>
      <c r="E13" s="34">
        <v>-42200.35</v>
      </c>
      <c r="F13" s="34">
        <v>-38067.22</v>
      </c>
      <c r="G13" s="34">
        <v>-109425.82</v>
      </c>
    </row>
    <row r="14" spans="1:7" x14ac:dyDescent="0.2">
      <c r="A14" s="4" t="s">
        <v>28</v>
      </c>
      <c r="B14" s="34">
        <v>-11400</v>
      </c>
      <c r="C14" s="34">
        <v>0</v>
      </c>
      <c r="D14" s="35">
        <v>0</v>
      </c>
      <c r="E14" s="34">
        <v>-11400</v>
      </c>
      <c r="F14" s="34">
        <v>0</v>
      </c>
      <c r="G14" s="34">
        <v>0</v>
      </c>
    </row>
    <row r="15" spans="1:7" x14ac:dyDescent="0.2">
      <c r="A15" s="4" t="s">
        <v>30</v>
      </c>
      <c r="B15" s="34">
        <v>0</v>
      </c>
      <c r="C15" s="34">
        <v>0</v>
      </c>
      <c r="D15" s="35">
        <v>0</v>
      </c>
      <c r="E15" s="34">
        <v>0</v>
      </c>
      <c r="F15" s="34">
        <v>0</v>
      </c>
      <c r="G15" s="34">
        <v>0</v>
      </c>
    </row>
    <row r="16" spans="1:7" x14ac:dyDescent="0.2">
      <c r="A16" s="4" t="s">
        <v>31</v>
      </c>
      <c r="B16" s="34">
        <v>-675698.66</v>
      </c>
      <c r="C16" s="34">
        <v>-337849.32</v>
      </c>
      <c r="D16" s="35">
        <v>0.5</v>
      </c>
      <c r="E16" s="34">
        <v>-328253.40000000002</v>
      </c>
      <c r="F16" s="34">
        <v>-297682.92</v>
      </c>
      <c r="G16" s="34">
        <v>-291846</v>
      </c>
    </row>
    <row r="17" spans="1:7" x14ac:dyDescent="0.2">
      <c r="A17" s="10" t="s">
        <v>39</v>
      </c>
      <c r="B17" s="36">
        <v>-13155344.66</v>
      </c>
      <c r="C17" s="36">
        <v>-5273292.74</v>
      </c>
      <c r="D17" s="37">
        <v>0.40079999999999999</v>
      </c>
      <c r="E17" s="36">
        <v>-5587283.1799999997</v>
      </c>
      <c r="F17" s="36">
        <v>-5218840.3499999996</v>
      </c>
      <c r="G17" s="36">
        <v>-4942216.08</v>
      </c>
    </row>
    <row r="38" spans="1:1" x14ac:dyDescent="0.2">
      <c r="A38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4.375" bestFit="1" customWidth="1"/>
    <col min="4" max="4" width="9.37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62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2022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40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11</v>
      </c>
      <c r="B8" s="34">
        <v>-100000</v>
      </c>
      <c r="C8" s="34">
        <v>-188400.23</v>
      </c>
      <c r="D8" s="35">
        <v>1.8839999999999999</v>
      </c>
      <c r="E8" s="34">
        <v>-49430.93</v>
      </c>
      <c r="F8" s="34">
        <v>-1521682.05</v>
      </c>
      <c r="G8" s="34">
        <v>-562.73</v>
      </c>
    </row>
    <row r="9" spans="1:7" x14ac:dyDescent="0.2">
      <c r="A9" s="4" t="s">
        <v>15</v>
      </c>
      <c r="B9" s="34">
        <v>-9844185</v>
      </c>
      <c r="C9" s="34">
        <v>-5307810.7</v>
      </c>
      <c r="D9" s="35">
        <v>0.53920000000000001</v>
      </c>
      <c r="E9" s="34">
        <v>-4955187.38</v>
      </c>
      <c r="F9" s="34">
        <v>-4895307.67</v>
      </c>
      <c r="G9" s="34">
        <v>-4528992.3600000003</v>
      </c>
    </row>
    <row r="10" spans="1:7" x14ac:dyDescent="0.2">
      <c r="A10" s="4" t="s">
        <v>16</v>
      </c>
      <c r="B10" s="34">
        <v>0</v>
      </c>
      <c r="C10" s="34">
        <v>0</v>
      </c>
      <c r="D10" s="35">
        <v>0</v>
      </c>
      <c r="E10" s="34">
        <v>0</v>
      </c>
      <c r="F10" s="34">
        <v>0</v>
      </c>
      <c r="G10" s="34">
        <v>0</v>
      </c>
    </row>
    <row r="11" spans="1:7" x14ac:dyDescent="0.2">
      <c r="A11" s="4" t="s">
        <v>20</v>
      </c>
      <c r="B11" s="34">
        <v>-209700</v>
      </c>
      <c r="C11" s="34">
        <v>-103010.64</v>
      </c>
      <c r="D11" s="35">
        <v>0.49120000000000003</v>
      </c>
      <c r="E11" s="34">
        <v>-116866.32</v>
      </c>
      <c r="F11" s="34">
        <v>-176319.27</v>
      </c>
      <c r="G11" s="34">
        <v>-123180.68</v>
      </c>
    </row>
    <row r="12" spans="1:7" x14ac:dyDescent="0.2">
      <c r="A12" s="4" t="s">
        <v>22</v>
      </c>
      <c r="B12" s="34">
        <v>0</v>
      </c>
      <c r="C12" s="34">
        <v>0</v>
      </c>
      <c r="D12" s="35">
        <v>0</v>
      </c>
      <c r="E12" s="34">
        <v>0</v>
      </c>
      <c r="F12" s="34">
        <v>0</v>
      </c>
      <c r="G12" s="34">
        <v>0</v>
      </c>
    </row>
    <row r="13" spans="1:7" x14ac:dyDescent="0.2">
      <c r="A13" s="4" t="s">
        <v>24</v>
      </c>
      <c r="B13" s="34">
        <v>-3000</v>
      </c>
      <c r="C13" s="34">
        <v>-133458.28</v>
      </c>
      <c r="D13" s="35">
        <v>44.4861</v>
      </c>
      <c r="E13" s="34">
        <v>-78025.210000000006</v>
      </c>
      <c r="F13" s="34">
        <v>-221293.64</v>
      </c>
      <c r="G13" s="34">
        <v>-207249.13</v>
      </c>
    </row>
    <row r="14" spans="1:7" x14ac:dyDescent="0.2">
      <c r="A14" s="4" t="s">
        <v>28</v>
      </c>
      <c r="B14" s="34">
        <v>0</v>
      </c>
      <c r="C14" s="34">
        <v>0</v>
      </c>
      <c r="D14" s="35">
        <v>0</v>
      </c>
      <c r="E14" s="34">
        <v>0</v>
      </c>
      <c r="F14" s="34">
        <v>0</v>
      </c>
      <c r="G14" s="34">
        <v>0</v>
      </c>
    </row>
    <row r="15" spans="1:7" x14ac:dyDescent="0.2">
      <c r="A15" s="4" t="s">
        <v>30</v>
      </c>
      <c r="B15" s="34">
        <v>-190864.12</v>
      </c>
      <c r="C15" s="34">
        <v>0</v>
      </c>
      <c r="D15" s="35">
        <v>0</v>
      </c>
      <c r="E15" s="34">
        <v>0</v>
      </c>
      <c r="F15" s="34">
        <v>0</v>
      </c>
      <c r="G15" s="34">
        <v>0</v>
      </c>
    </row>
    <row r="16" spans="1:7" x14ac:dyDescent="0.2">
      <c r="A16" s="4" t="s">
        <v>31</v>
      </c>
      <c r="B16" s="34">
        <v>0</v>
      </c>
      <c r="C16" s="34">
        <v>0</v>
      </c>
      <c r="D16" s="35">
        <v>0</v>
      </c>
      <c r="E16" s="34">
        <v>0</v>
      </c>
      <c r="F16" s="34">
        <v>0</v>
      </c>
      <c r="G16" s="34">
        <v>0</v>
      </c>
    </row>
    <row r="17" spans="1:7" x14ac:dyDescent="0.2">
      <c r="A17" s="10" t="s">
        <v>40</v>
      </c>
      <c r="B17" s="36">
        <v>-10347749.119999999</v>
      </c>
      <c r="C17" s="36">
        <v>-5732679.8499999996</v>
      </c>
      <c r="D17" s="37">
        <v>0.55400000000000005</v>
      </c>
      <c r="E17" s="36">
        <v>-5199509.84</v>
      </c>
      <c r="F17" s="36">
        <v>-6814602.6299999999</v>
      </c>
      <c r="G17" s="36">
        <v>-4859984.9000000004</v>
      </c>
    </row>
    <row r="19" spans="1:7" x14ac:dyDescent="0.2">
      <c r="B19" s="21"/>
      <c r="C19" s="23"/>
      <c r="D19" s="22"/>
    </row>
    <row r="21" spans="1:7" x14ac:dyDescent="0.2">
      <c r="B21" s="24"/>
      <c r="C21" s="24"/>
      <c r="D21" s="25"/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38"/>
  <sheetViews>
    <sheetView workbookViewId="0"/>
  </sheetViews>
  <sheetFormatPr defaultRowHeight="14.25" x14ac:dyDescent="0.2"/>
  <cols>
    <col min="1" max="1" width="23.5" bestFit="1" customWidth="1"/>
    <col min="2" max="2" width="9.12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51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2022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41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26" t="s">
        <v>15</v>
      </c>
      <c r="B8" s="34">
        <v>-56000</v>
      </c>
      <c r="C8" s="34">
        <v>-28126.92</v>
      </c>
      <c r="D8" s="35">
        <v>0.50229999999999997</v>
      </c>
      <c r="E8" s="34">
        <v>-27832.2</v>
      </c>
      <c r="F8" s="34">
        <v>-27011.51</v>
      </c>
      <c r="G8" s="34">
        <v>-25609.08</v>
      </c>
    </row>
    <row r="9" spans="1:7" x14ac:dyDescent="0.2">
      <c r="A9" s="26" t="s">
        <v>24</v>
      </c>
      <c r="B9" s="34">
        <v>0</v>
      </c>
      <c r="C9" s="34">
        <v>0</v>
      </c>
      <c r="D9" s="35">
        <v>0</v>
      </c>
      <c r="E9" s="34">
        <v>0</v>
      </c>
      <c r="F9" s="34">
        <v>-1170</v>
      </c>
      <c r="G9" s="34">
        <v>0</v>
      </c>
    </row>
    <row r="10" spans="1:7" x14ac:dyDescent="0.2">
      <c r="A10" s="26" t="s">
        <v>30</v>
      </c>
      <c r="B10" s="34">
        <v>0</v>
      </c>
      <c r="C10" s="34">
        <v>0</v>
      </c>
      <c r="D10" s="35">
        <v>0</v>
      </c>
      <c r="E10" s="34">
        <v>0</v>
      </c>
      <c r="F10" s="34">
        <v>0</v>
      </c>
      <c r="G10" s="34">
        <v>0</v>
      </c>
    </row>
    <row r="11" spans="1:7" x14ac:dyDescent="0.2">
      <c r="A11" s="27" t="s">
        <v>41</v>
      </c>
      <c r="B11" s="36">
        <v>-56000</v>
      </c>
      <c r="C11" s="36">
        <v>-28126.92</v>
      </c>
      <c r="D11" s="37">
        <v>0.50229999999999997</v>
      </c>
      <c r="E11" s="36">
        <v>-27832.2</v>
      </c>
      <c r="F11" s="36">
        <v>-28181.51</v>
      </c>
      <c r="G11" s="36">
        <v>-25609.08</v>
      </c>
    </row>
    <row r="38" spans="1:1" x14ac:dyDescent="0.2">
      <c r="A38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58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2022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42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15</v>
      </c>
      <c r="B8" s="34">
        <v>-3773961.8</v>
      </c>
      <c r="C8" s="34">
        <v>-1981815.79</v>
      </c>
      <c r="D8" s="35">
        <v>0.52510000000000001</v>
      </c>
      <c r="E8" s="34">
        <v>-1825822.36</v>
      </c>
      <c r="F8" s="34">
        <v>-1763062.02</v>
      </c>
      <c r="G8" s="34">
        <v>-1673928.85</v>
      </c>
    </row>
    <row r="9" spans="1:7" x14ac:dyDescent="0.2">
      <c r="A9" s="4" t="s">
        <v>20</v>
      </c>
      <c r="B9" s="34">
        <v>-7200</v>
      </c>
      <c r="C9" s="34">
        <v>-4489</v>
      </c>
      <c r="D9" s="35">
        <v>0.62350000000000005</v>
      </c>
      <c r="E9" s="34">
        <v>-4058.21</v>
      </c>
      <c r="F9" s="34">
        <v>-5727.74</v>
      </c>
      <c r="G9" s="34">
        <v>-4836.53</v>
      </c>
    </row>
    <row r="10" spans="1:7" x14ac:dyDescent="0.2">
      <c r="A10" s="4" t="s">
        <v>24</v>
      </c>
      <c r="B10" s="34">
        <v>0</v>
      </c>
      <c r="C10" s="34">
        <v>-986.61</v>
      </c>
      <c r="D10" s="35">
        <v>0</v>
      </c>
      <c r="E10" s="34">
        <v>-409.69</v>
      </c>
      <c r="F10" s="34">
        <v>-301.88</v>
      </c>
      <c r="G10" s="34">
        <v>-221.92</v>
      </c>
    </row>
    <row r="11" spans="1:7" x14ac:dyDescent="0.2">
      <c r="A11" s="4" t="s">
        <v>30</v>
      </c>
      <c r="B11" s="34">
        <v>0</v>
      </c>
      <c r="C11" s="34">
        <v>0</v>
      </c>
      <c r="D11" s="35">
        <v>0</v>
      </c>
      <c r="E11" s="34">
        <v>0</v>
      </c>
      <c r="F11" s="34">
        <v>0</v>
      </c>
      <c r="G11" s="34">
        <v>0</v>
      </c>
    </row>
    <row r="12" spans="1:7" x14ac:dyDescent="0.2">
      <c r="A12" s="10" t="s">
        <v>42</v>
      </c>
      <c r="B12" s="36">
        <v>-3781161.8</v>
      </c>
      <c r="C12" s="36">
        <v>-1987291.4</v>
      </c>
      <c r="D12" s="37">
        <v>0.52559999999999996</v>
      </c>
      <c r="E12" s="36">
        <v>-1830290.26</v>
      </c>
      <c r="F12" s="36">
        <v>-1769091.64</v>
      </c>
      <c r="G12" s="36">
        <v>-1678987.3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57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2022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43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18</v>
      </c>
      <c r="B8" s="34">
        <v>-295000</v>
      </c>
      <c r="C8" s="34">
        <v>-93296.19</v>
      </c>
      <c r="D8" s="35">
        <v>0.31630000000000003</v>
      </c>
      <c r="E8" s="34">
        <v>-85977.54</v>
      </c>
      <c r="F8" s="34">
        <v>-123914.35</v>
      </c>
      <c r="G8" s="34">
        <v>-144780.97</v>
      </c>
    </row>
    <row r="9" spans="1:7" x14ac:dyDescent="0.2">
      <c r="A9" s="4" t="s">
        <v>19</v>
      </c>
      <c r="B9" s="34">
        <v>-436897.52</v>
      </c>
      <c r="C9" s="34">
        <v>-137661.79</v>
      </c>
      <c r="D9" s="35">
        <v>0.31509999999999999</v>
      </c>
      <c r="E9" s="34">
        <v>-99108.42</v>
      </c>
      <c r="F9" s="34">
        <v>-95835.38</v>
      </c>
      <c r="G9" s="34">
        <v>-88269.79</v>
      </c>
    </row>
    <row r="10" spans="1:7" x14ac:dyDescent="0.2">
      <c r="A10" s="4" t="s">
        <v>24</v>
      </c>
      <c r="B10" s="34">
        <v>0</v>
      </c>
      <c r="C10" s="34">
        <v>-2900</v>
      </c>
      <c r="D10" s="35">
        <v>0</v>
      </c>
      <c r="E10" s="34">
        <v>-9</v>
      </c>
      <c r="F10" s="34">
        <v>0</v>
      </c>
      <c r="G10" s="34">
        <v>-50</v>
      </c>
    </row>
    <row r="11" spans="1:7" x14ac:dyDescent="0.2">
      <c r="A11" s="4" t="s">
        <v>31</v>
      </c>
      <c r="B11" s="34">
        <v>0</v>
      </c>
      <c r="C11" s="34">
        <v>0</v>
      </c>
      <c r="D11" s="35">
        <v>0</v>
      </c>
      <c r="E11" s="34">
        <v>0</v>
      </c>
      <c r="F11" s="34">
        <v>0</v>
      </c>
      <c r="G11" s="34">
        <v>-10000.02</v>
      </c>
    </row>
    <row r="12" spans="1:7" x14ac:dyDescent="0.2">
      <c r="A12" s="10" t="s">
        <v>43</v>
      </c>
      <c r="B12" s="36">
        <v>-731897.52</v>
      </c>
      <c r="C12" s="36">
        <v>-233857.98</v>
      </c>
      <c r="D12" s="37">
        <v>0.31950000000000001</v>
      </c>
      <c r="E12" s="36">
        <v>-185094.96</v>
      </c>
      <c r="F12" s="36">
        <v>-219749.73</v>
      </c>
      <c r="G12" s="36">
        <v>-243100.78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style="17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53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2022</v>
      </c>
    </row>
    <row r="6" spans="1:7" x14ac:dyDescent="0.2">
      <c r="A6" s="12" t="s">
        <v>2</v>
      </c>
      <c r="B6" s="12" t="s">
        <v>3</v>
      </c>
      <c r="C6" s="18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44</v>
      </c>
      <c r="B7" s="14" t="s">
        <v>1</v>
      </c>
      <c r="C7" s="19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18</v>
      </c>
      <c r="B8" s="34">
        <v>-431500</v>
      </c>
      <c r="C8" s="34">
        <v>-2368.02</v>
      </c>
      <c r="D8" s="35">
        <v>5.4999999999999997E-3</v>
      </c>
      <c r="E8" s="34">
        <v>-3411.89</v>
      </c>
      <c r="F8" s="34">
        <v>-14131.39</v>
      </c>
      <c r="G8" s="34">
        <v>-7944.57</v>
      </c>
    </row>
    <row r="9" spans="1:7" x14ac:dyDescent="0.2">
      <c r="A9" s="4" t="s">
        <v>20</v>
      </c>
      <c r="B9" s="34">
        <v>-11700</v>
      </c>
      <c r="C9" s="34">
        <v>-7556.41</v>
      </c>
      <c r="D9" s="35">
        <v>0.64580000000000004</v>
      </c>
      <c r="E9" s="34">
        <v>-8105.28</v>
      </c>
      <c r="F9" s="34">
        <v>-10303.120000000001</v>
      </c>
      <c r="G9" s="34">
        <v>-5616.98</v>
      </c>
    </row>
    <row r="10" spans="1:7" x14ac:dyDescent="0.2">
      <c r="A10" s="4" t="s">
        <v>24</v>
      </c>
      <c r="B10" s="34">
        <v>0</v>
      </c>
      <c r="C10" s="34">
        <v>-1549.92</v>
      </c>
      <c r="D10" s="35">
        <v>0</v>
      </c>
      <c r="E10" s="34">
        <v>0</v>
      </c>
      <c r="F10" s="34">
        <v>0</v>
      </c>
      <c r="G10" s="34">
        <v>0</v>
      </c>
    </row>
    <row r="11" spans="1:7" x14ac:dyDescent="0.2">
      <c r="A11" s="4" t="s">
        <v>28</v>
      </c>
      <c r="B11" s="34">
        <v>0</v>
      </c>
      <c r="C11" s="34">
        <v>-3600</v>
      </c>
      <c r="D11" s="35">
        <v>0</v>
      </c>
      <c r="E11" s="34">
        <v>-3600</v>
      </c>
      <c r="F11" s="34">
        <v>-3617</v>
      </c>
      <c r="G11" s="34">
        <v>-3600</v>
      </c>
    </row>
    <row r="12" spans="1:7" x14ac:dyDescent="0.2">
      <c r="A12" s="4" t="s">
        <v>30</v>
      </c>
      <c r="B12" s="34">
        <v>-100319.33</v>
      </c>
      <c r="C12" s="34">
        <v>0</v>
      </c>
      <c r="D12" s="35">
        <v>0</v>
      </c>
      <c r="E12" s="34">
        <v>0</v>
      </c>
      <c r="F12" s="34">
        <v>0</v>
      </c>
      <c r="G12" s="34">
        <v>0</v>
      </c>
    </row>
    <row r="13" spans="1:7" x14ac:dyDescent="0.2">
      <c r="A13" s="4" t="s">
        <v>31</v>
      </c>
      <c r="B13" s="34">
        <v>0</v>
      </c>
      <c r="C13" s="34">
        <v>0</v>
      </c>
      <c r="D13" s="35">
        <v>0</v>
      </c>
      <c r="E13" s="34">
        <v>0</v>
      </c>
      <c r="F13" s="34">
        <v>-150000</v>
      </c>
      <c r="G13" s="34">
        <v>0</v>
      </c>
    </row>
    <row r="14" spans="1:7" x14ac:dyDescent="0.2">
      <c r="A14" s="10" t="s">
        <v>44</v>
      </c>
      <c r="B14" s="36">
        <v>-543519.32999999996</v>
      </c>
      <c r="C14" s="36">
        <v>-15074.35</v>
      </c>
      <c r="D14" s="37">
        <v>2.7699999999999999E-2</v>
      </c>
      <c r="E14" s="36">
        <v>-15117.17</v>
      </c>
      <c r="F14" s="36">
        <v>-178051.51</v>
      </c>
      <c r="G14" s="36">
        <v>-17161.55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56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2022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45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8</v>
      </c>
      <c r="B8" s="34">
        <v>-201484.86</v>
      </c>
      <c r="C8" s="34">
        <v>-121843.08</v>
      </c>
      <c r="D8" s="35">
        <v>0.60470000000000002</v>
      </c>
      <c r="E8" s="34">
        <v>-120571.49</v>
      </c>
      <c r="F8" s="34">
        <v>-117502.17</v>
      </c>
      <c r="G8" s="34">
        <v>-114784.13</v>
      </c>
    </row>
    <row r="9" spans="1:7" x14ac:dyDescent="0.2">
      <c r="A9" s="4" t="s">
        <v>20</v>
      </c>
      <c r="B9" s="34">
        <v>-1620</v>
      </c>
      <c r="C9" s="34">
        <v>-1111.96</v>
      </c>
      <c r="D9" s="35">
        <v>0.68640000000000001</v>
      </c>
      <c r="E9" s="34">
        <v>-913.69</v>
      </c>
      <c r="F9" s="34">
        <v>-1533.58</v>
      </c>
      <c r="G9" s="34">
        <v>-1828.15</v>
      </c>
    </row>
    <row r="10" spans="1:7" x14ac:dyDescent="0.2">
      <c r="A10" s="4" t="s">
        <v>30</v>
      </c>
      <c r="B10" s="34">
        <v>0</v>
      </c>
      <c r="C10" s="34">
        <v>0</v>
      </c>
      <c r="D10" s="35">
        <v>0</v>
      </c>
      <c r="E10" s="34">
        <v>0</v>
      </c>
      <c r="F10" s="34">
        <v>0</v>
      </c>
      <c r="G10" s="34">
        <v>0</v>
      </c>
    </row>
    <row r="11" spans="1:7" x14ac:dyDescent="0.2">
      <c r="A11" s="4" t="s">
        <v>31</v>
      </c>
      <c r="B11" s="34">
        <v>-361404</v>
      </c>
      <c r="C11" s="34">
        <v>-180702</v>
      </c>
      <c r="D11" s="35">
        <v>0.5</v>
      </c>
      <c r="E11" s="34">
        <v>-175266.54</v>
      </c>
      <c r="F11" s="34">
        <v>-168719.52</v>
      </c>
      <c r="G11" s="34">
        <v>-162940.92000000001</v>
      </c>
    </row>
    <row r="12" spans="1:7" x14ac:dyDescent="0.2">
      <c r="A12" s="10" t="s">
        <v>45</v>
      </c>
      <c r="B12" s="36">
        <v>-564508.86</v>
      </c>
      <c r="C12" s="36">
        <v>-303657.03999999998</v>
      </c>
      <c r="D12" s="37">
        <v>0.53790000000000004</v>
      </c>
      <c r="E12" s="36">
        <v>-296751.71999999997</v>
      </c>
      <c r="F12" s="36">
        <v>-287755.27</v>
      </c>
      <c r="G12" s="36">
        <v>-279553.2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59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2022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46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17</v>
      </c>
      <c r="B8" s="34">
        <v>0</v>
      </c>
      <c r="C8" s="34">
        <v>-155</v>
      </c>
      <c r="D8" s="35">
        <v>0</v>
      </c>
      <c r="E8" s="34">
        <v>-1838</v>
      </c>
      <c r="F8" s="34">
        <v>-668.7</v>
      </c>
      <c r="G8" s="34">
        <v>-1327.5</v>
      </c>
    </row>
    <row r="9" spans="1:7" x14ac:dyDescent="0.2">
      <c r="A9" s="4" t="s">
        <v>24</v>
      </c>
      <c r="B9" s="34">
        <v>0</v>
      </c>
      <c r="C9" s="34">
        <v>0</v>
      </c>
      <c r="D9" s="35">
        <v>0</v>
      </c>
      <c r="E9" s="34">
        <v>-357.56</v>
      </c>
      <c r="F9" s="34">
        <v>0</v>
      </c>
      <c r="G9" s="34">
        <v>0</v>
      </c>
    </row>
    <row r="10" spans="1:7" x14ac:dyDescent="0.2">
      <c r="A10" s="4" t="s">
        <v>29</v>
      </c>
      <c r="B10" s="34">
        <v>-448489.28</v>
      </c>
      <c r="C10" s="34">
        <v>-224244.66</v>
      </c>
      <c r="D10" s="35">
        <v>0.5</v>
      </c>
      <c r="E10" s="34">
        <v>-213313.74</v>
      </c>
      <c r="F10" s="34">
        <v>-211240.56</v>
      </c>
      <c r="G10" s="34">
        <v>-204932.58</v>
      </c>
    </row>
    <row r="11" spans="1:7" x14ac:dyDescent="0.2">
      <c r="A11" s="4" t="s">
        <v>30</v>
      </c>
      <c r="B11" s="34">
        <v>-360000</v>
      </c>
      <c r="C11" s="34">
        <v>0</v>
      </c>
      <c r="D11" s="35">
        <v>0</v>
      </c>
      <c r="E11" s="34">
        <v>0</v>
      </c>
      <c r="F11" s="34">
        <v>0</v>
      </c>
      <c r="G11" s="34">
        <v>0</v>
      </c>
    </row>
    <row r="12" spans="1:7" x14ac:dyDescent="0.2">
      <c r="A12" s="4" t="s">
        <v>31</v>
      </c>
      <c r="B12" s="34">
        <v>-83516.08</v>
      </c>
      <c r="C12" s="34">
        <v>-41758.019999999997</v>
      </c>
      <c r="D12" s="35">
        <v>0.5</v>
      </c>
      <c r="E12" s="34">
        <v>-39852.36</v>
      </c>
      <c r="F12" s="34">
        <v>-37975.620000000003</v>
      </c>
      <c r="G12" s="34">
        <v>-40815.42</v>
      </c>
    </row>
    <row r="13" spans="1:7" x14ac:dyDescent="0.2">
      <c r="A13" s="10" t="s">
        <v>46</v>
      </c>
      <c r="B13" s="36">
        <v>-892005.36</v>
      </c>
      <c r="C13" s="36">
        <v>-266157.68</v>
      </c>
      <c r="D13" s="37">
        <v>0.2984</v>
      </c>
      <c r="E13" s="36">
        <v>-255361.66</v>
      </c>
      <c r="F13" s="36">
        <v>-249884.88</v>
      </c>
      <c r="G13" s="36">
        <v>-247075.5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52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2022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47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11</v>
      </c>
      <c r="B8" s="34">
        <v>0</v>
      </c>
      <c r="C8" s="34">
        <v>-112494.19</v>
      </c>
      <c r="D8" s="35">
        <v>0</v>
      </c>
      <c r="E8" s="34">
        <v>-25442.25</v>
      </c>
      <c r="F8" s="34">
        <v>-19318.78</v>
      </c>
      <c r="G8" s="34">
        <v>-13843.07</v>
      </c>
    </row>
    <row r="9" spans="1:7" x14ac:dyDescent="0.2">
      <c r="A9" s="4" t="s">
        <v>30</v>
      </c>
      <c r="B9" s="34">
        <v>-90000</v>
      </c>
      <c r="C9" s="34">
        <v>0</v>
      </c>
      <c r="D9" s="35">
        <v>0</v>
      </c>
      <c r="E9" s="34">
        <v>0</v>
      </c>
      <c r="F9" s="34">
        <v>0</v>
      </c>
      <c r="G9" s="34">
        <v>0</v>
      </c>
    </row>
    <row r="10" spans="1:7" x14ac:dyDescent="0.2">
      <c r="A10" s="10" t="s">
        <v>47</v>
      </c>
      <c r="B10" s="36">
        <v>-90000</v>
      </c>
      <c r="C10" s="36">
        <v>-112494.19</v>
      </c>
      <c r="D10" s="37">
        <v>1.2499</v>
      </c>
      <c r="E10" s="36">
        <v>-25442.25</v>
      </c>
      <c r="F10" s="36">
        <v>-19318.78</v>
      </c>
      <c r="G10" s="36">
        <v>-13843.07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20" t="s">
        <v>65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2022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66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20</v>
      </c>
      <c r="B8" s="34">
        <v>0</v>
      </c>
      <c r="C8" s="34">
        <v>-4847.28</v>
      </c>
      <c r="D8" s="35">
        <v>0</v>
      </c>
      <c r="E8" s="34">
        <v>-6100.39</v>
      </c>
      <c r="F8" s="34">
        <v>-9641.99</v>
      </c>
      <c r="G8" s="34">
        <v>-3647.74</v>
      </c>
    </row>
    <row r="9" spans="1:7" x14ac:dyDescent="0.2">
      <c r="A9" s="4" t="s">
        <v>28</v>
      </c>
      <c r="B9" s="34">
        <v>0</v>
      </c>
      <c r="C9" s="34">
        <v>0</v>
      </c>
      <c r="D9" s="35">
        <v>0</v>
      </c>
      <c r="E9" s="34">
        <v>-8410</v>
      </c>
      <c r="F9" s="34">
        <v>-18242</v>
      </c>
      <c r="G9" s="34">
        <v>-427610.25</v>
      </c>
    </row>
    <row r="10" spans="1:7" x14ac:dyDescent="0.2">
      <c r="A10" s="4" t="s">
        <v>30</v>
      </c>
      <c r="B10" s="34">
        <v>0</v>
      </c>
      <c r="C10" s="34">
        <v>0</v>
      </c>
      <c r="D10" s="35">
        <v>0</v>
      </c>
      <c r="E10" s="34">
        <v>0</v>
      </c>
      <c r="F10" s="34">
        <v>0</v>
      </c>
      <c r="G10" s="34">
        <v>0</v>
      </c>
    </row>
    <row r="11" spans="1:7" x14ac:dyDescent="0.2">
      <c r="A11" s="10" t="s">
        <v>66</v>
      </c>
      <c r="B11" s="36">
        <v>0</v>
      </c>
      <c r="C11" s="36">
        <v>-4847.28</v>
      </c>
      <c r="D11" s="37">
        <v>0</v>
      </c>
      <c r="E11" s="36">
        <v>-14510.39</v>
      </c>
      <c r="F11" s="36">
        <v>-27883.99</v>
      </c>
      <c r="G11" s="36">
        <v>-431257.99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8.25" bestFit="1" customWidth="1"/>
    <col min="2" max="3" width="11.75" bestFit="1" customWidth="1"/>
    <col min="4" max="4" width="9.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54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2022</v>
      </c>
    </row>
    <row r="6" spans="1:7" s="5" customFormat="1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0" t="s">
        <v>32</v>
      </c>
      <c r="B7" s="7" t="s">
        <v>1</v>
      </c>
      <c r="C7" s="7" t="s">
        <v>1</v>
      </c>
      <c r="D7" s="8" t="s">
        <v>1</v>
      </c>
      <c r="E7" s="7" t="s">
        <v>1</v>
      </c>
      <c r="F7" s="7" t="s">
        <v>1</v>
      </c>
      <c r="G7" s="7" t="s">
        <v>1</v>
      </c>
    </row>
    <row r="8" spans="1:7" x14ac:dyDescent="0.2">
      <c r="A8" s="4" t="s">
        <v>8</v>
      </c>
      <c r="B8" s="34">
        <v>-21788823.899999999</v>
      </c>
      <c r="C8" s="34">
        <v>-13084913.42</v>
      </c>
      <c r="D8" s="35">
        <v>0.60050000000000003</v>
      </c>
      <c r="E8" s="34">
        <v>-8511024.6199999992</v>
      </c>
      <c r="F8" s="34">
        <v>-11549041.529999999</v>
      </c>
      <c r="G8" s="34">
        <v>-10706907.800000001</v>
      </c>
    </row>
    <row r="9" spans="1:7" x14ac:dyDescent="0.2">
      <c r="A9" s="4" t="s">
        <v>9</v>
      </c>
      <c r="B9" s="34">
        <v>-437000</v>
      </c>
      <c r="C9" s="34">
        <v>-386903.55</v>
      </c>
      <c r="D9" s="35">
        <v>0.88539999999999996</v>
      </c>
      <c r="E9" s="34">
        <v>-378254.39</v>
      </c>
      <c r="F9" s="34">
        <v>-378708.82</v>
      </c>
      <c r="G9" s="34">
        <v>-391517.85</v>
      </c>
    </row>
    <row r="10" spans="1:7" x14ac:dyDescent="0.2">
      <c r="A10" s="4" t="s">
        <v>10</v>
      </c>
      <c r="B10" s="34">
        <v>0</v>
      </c>
      <c r="C10" s="34">
        <v>0</v>
      </c>
      <c r="D10" s="35">
        <v>0</v>
      </c>
      <c r="E10" s="34">
        <v>0</v>
      </c>
      <c r="F10" s="34">
        <v>0</v>
      </c>
      <c r="G10" s="34">
        <v>0</v>
      </c>
    </row>
    <row r="11" spans="1:7" x14ac:dyDescent="0.2">
      <c r="A11" s="4" t="s">
        <v>11</v>
      </c>
      <c r="B11" s="34">
        <v>-8000</v>
      </c>
      <c r="C11" s="34">
        <v>-5549.41</v>
      </c>
      <c r="D11" s="35">
        <v>0.69369999999999998</v>
      </c>
      <c r="E11" s="34">
        <v>-3961.91</v>
      </c>
      <c r="F11" s="34">
        <v>-6124.35</v>
      </c>
      <c r="G11" s="34">
        <v>-6969.94</v>
      </c>
    </row>
    <row r="12" spans="1:7" x14ac:dyDescent="0.2">
      <c r="A12" s="4" t="s">
        <v>12</v>
      </c>
      <c r="B12" s="34">
        <v>-1386000</v>
      </c>
      <c r="C12" s="34">
        <v>-601438.66</v>
      </c>
      <c r="D12" s="35">
        <v>0.43390000000000001</v>
      </c>
      <c r="E12" s="34">
        <v>-1058314.25</v>
      </c>
      <c r="F12" s="34">
        <v>-863835.61</v>
      </c>
      <c r="G12" s="34">
        <v>-539498.34</v>
      </c>
    </row>
    <row r="13" spans="1:7" x14ac:dyDescent="0.2">
      <c r="A13" s="4" t="s">
        <v>13</v>
      </c>
      <c r="B13" s="34">
        <v>-190000</v>
      </c>
      <c r="C13" s="34">
        <v>-85254.48</v>
      </c>
      <c r="D13" s="35">
        <v>0.44869999999999999</v>
      </c>
      <c r="E13" s="34">
        <v>-80762.12</v>
      </c>
      <c r="F13" s="34">
        <v>-101386.23</v>
      </c>
      <c r="G13" s="34">
        <v>-95551</v>
      </c>
    </row>
    <row r="14" spans="1:7" x14ac:dyDescent="0.2">
      <c r="A14" s="4" t="s">
        <v>15</v>
      </c>
      <c r="B14" s="34">
        <v>-14000</v>
      </c>
      <c r="C14" s="34">
        <v>-7341.67</v>
      </c>
      <c r="D14" s="35">
        <v>0.52439999999999998</v>
      </c>
      <c r="E14" s="34">
        <v>-5732.76</v>
      </c>
      <c r="F14" s="34">
        <v>-7408.18</v>
      </c>
      <c r="G14" s="34">
        <v>-6075.48</v>
      </c>
    </row>
    <row r="15" spans="1:7" x14ac:dyDescent="0.2">
      <c r="A15" s="4" t="s">
        <v>18</v>
      </c>
      <c r="B15" s="34">
        <v>-219000</v>
      </c>
      <c r="C15" s="34">
        <v>-218603.13</v>
      </c>
      <c r="D15" s="35">
        <v>0.99819999999999998</v>
      </c>
      <c r="E15" s="34">
        <v>-125184.07</v>
      </c>
      <c r="F15" s="34">
        <v>-83996.82</v>
      </c>
      <c r="G15" s="34">
        <v>-102414.69</v>
      </c>
    </row>
    <row r="16" spans="1:7" x14ac:dyDescent="0.2">
      <c r="A16" s="4" t="s">
        <v>19</v>
      </c>
      <c r="B16" s="34">
        <v>-3581674.48</v>
      </c>
      <c r="C16" s="34">
        <v>-2222745.7000000002</v>
      </c>
      <c r="D16" s="35">
        <v>0.62060000000000004</v>
      </c>
      <c r="E16" s="34">
        <v>-1915255.14</v>
      </c>
      <c r="F16" s="34">
        <v>-1658361.12</v>
      </c>
      <c r="G16" s="34">
        <v>-1623065.04</v>
      </c>
    </row>
    <row r="17" spans="1:7" x14ac:dyDescent="0.2">
      <c r="A17" s="4" t="s">
        <v>20</v>
      </c>
      <c r="B17" s="34">
        <v>-128701.9</v>
      </c>
      <c r="C17" s="34">
        <v>-64117.21</v>
      </c>
      <c r="D17" s="35">
        <v>0.49819999999999998</v>
      </c>
      <c r="E17" s="34">
        <v>-69627.22</v>
      </c>
      <c r="F17" s="34">
        <v>-120059.53</v>
      </c>
      <c r="G17" s="34">
        <v>-84995.01</v>
      </c>
    </row>
    <row r="18" spans="1:7" x14ac:dyDescent="0.2">
      <c r="A18" s="4" t="s">
        <v>21</v>
      </c>
      <c r="B18" s="34">
        <v>-29000</v>
      </c>
      <c r="C18" s="34">
        <v>-26759.07</v>
      </c>
      <c r="D18" s="35">
        <v>0.92269999999999996</v>
      </c>
      <c r="E18" s="34">
        <v>-25853.94</v>
      </c>
      <c r="F18" s="34">
        <v>-18706.689999999999</v>
      </c>
      <c r="G18" s="34">
        <v>-18819.57</v>
      </c>
    </row>
    <row r="19" spans="1:7" x14ac:dyDescent="0.2">
      <c r="A19" s="4" t="s">
        <v>22</v>
      </c>
      <c r="B19" s="34">
        <v>-30000</v>
      </c>
      <c r="C19" s="34">
        <v>-68246.84</v>
      </c>
      <c r="D19" s="35">
        <v>2.2749000000000001</v>
      </c>
      <c r="E19" s="34">
        <v>-7141204.4699999997</v>
      </c>
      <c r="F19" s="34">
        <v>-221846.63</v>
      </c>
      <c r="G19" s="34">
        <v>-101867.91</v>
      </c>
    </row>
    <row r="20" spans="1:7" x14ac:dyDescent="0.2">
      <c r="A20" s="4" t="s">
        <v>24</v>
      </c>
      <c r="B20" s="34">
        <v>-750814.46</v>
      </c>
      <c r="C20" s="34">
        <v>-766811.02</v>
      </c>
      <c r="D20" s="35">
        <v>1.0213000000000001</v>
      </c>
      <c r="E20" s="34">
        <v>-685660.09</v>
      </c>
      <c r="F20" s="34">
        <v>-613288.53</v>
      </c>
      <c r="G20" s="34">
        <v>-153713.43</v>
      </c>
    </row>
    <row r="21" spans="1:7" x14ac:dyDescent="0.2">
      <c r="A21" s="4" t="s">
        <v>25</v>
      </c>
      <c r="B21" s="34">
        <v>-450000</v>
      </c>
      <c r="C21" s="34">
        <v>-329770.36</v>
      </c>
      <c r="D21" s="35">
        <v>0.73280000000000001</v>
      </c>
      <c r="E21" s="34">
        <v>-233003</v>
      </c>
      <c r="F21" s="34">
        <v>-239219.91</v>
      </c>
      <c r="G21" s="34">
        <v>-272297.77</v>
      </c>
    </row>
    <row r="22" spans="1:7" x14ac:dyDescent="0.2">
      <c r="A22" s="4" t="s">
        <v>26</v>
      </c>
      <c r="B22" s="34">
        <v>-567733.46</v>
      </c>
      <c r="C22" s="34">
        <v>-283866.73</v>
      </c>
      <c r="D22" s="35">
        <v>0.5</v>
      </c>
      <c r="E22" s="34">
        <v>-270349.27</v>
      </c>
      <c r="F22" s="34">
        <v>-269299</v>
      </c>
      <c r="G22" s="34">
        <v>-299819</v>
      </c>
    </row>
    <row r="23" spans="1:7" x14ac:dyDescent="0.2">
      <c r="A23" s="4" t="s">
        <v>28</v>
      </c>
      <c r="B23" s="34">
        <v>0</v>
      </c>
      <c r="C23" s="34">
        <v>-1090</v>
      </c>
      <c r="D23" s="35">
        <v>0</v>
      </c>
      <c r="E23" s="34">
        <v>-1674</v>
      </c>
      <c r="F23" s="34">
        <v>-4700</v>
      </c>
      <c r="G23" s="34">
        <v>-120</v>
      </c>
    </row>
    <row r="24" spans="1:7" x14ac:dyDescent="0.2">
      <c r="A24" s="4" t="s">
        <v>29</v>
      </c>
      <c r="B24" s="34">
        <v>-730.55</v>
      </c>
      <c r="C24" s="34">
        <v>-365.28</v>
      </c>
      <c r="D24" s="35">
        <v>0.5</v>
      </c>
      <c r="E24" s="34">
        <v>-347.7</v>
      </c>
      <c r="F24" s="34">
        <v>-346.32</v>
      </c>
      <c r="G24" s="34">
        <v>-339.54</v>
      </c>
    </row>
    <row r="25" spans="1:7" x14ac:dyDescent="0.2">
      <c r="A25" s="4" t="s">
        <v>30</v>
      </c>
      <c r="B25" s="34">
        <v>0</v>
      </c>
      <c r="C25" s="34">
        <v>0</v>
      </c>
      <c r="D25" s="35">
        <v>0</v>
      </c>
      <c r="E25" s="34">
        <v>0</v>
      </c>
      <c r="F25" s="34">
        <v>0</v>
      </c>
      <c r="G25" s="34">
        <v>0</v>
      </c>
    </row>
    <row r="26" spans="1:7" x14ac:dyDescent="0.2">
      <c r="A26" s="4" t="s">
        <v>31</v>
      </c>
      <c r="B26" s="34">
        <v>-2429746.4500000002</v>
      </c>
      <c r="C26" s="34">
        <v>-1214873.22</v>
      </c>
      <c r="D26" s="35">
        <v>0.5</v>
      </c>
      <c r="E26" s="34">
        <v>-1113891.6000000001</v>
      </c>
      <c r="F26" s="34">
        <v>-1106569.02</v>
      </c>
      <c r="G26" s="34">
        <v>-1078892.3400000001</v>
      </c>
    </row>
    <row r="27" spans="1:7" x14ac:dyDescent="0.2">
      <c r="A27" s="10" t="s">
        <v>32</v>
      </c>
      <c r="B27" s="36">
        <v>-32011225.199999999</v>
      </c>
      <c r="C27" s="36">
        <v>-19368649.75</v>
      </c>
      <c r="D27" s="37">
        <v>0.60509999999999997</v>
      </c>
      <c r="E27" s="36">
        <v>-21620100.550000001</v>
      </c>
      <c r="F27" s="36">
        <v>-17242898.289999999</v>
      </c>
      <c r="G27" s="36">
        <v>-15482864.710000001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60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2022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33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8</v>
      </c>
      <c r="B8" s="34">
        <v>-401500.38</v>
      </c>
      <c r="C8" s="34">
        <v>-252070.18</v>
      </c>
      <c r="D8" s="35">
        <v>0.62780000000000002</v>
      </c>
      <c r="E8" s="34">
        <v>-567213.03</v>
      </c>
      <c r="F8" s="34">
        <v>-477080.46</v>
      </c>
      <c r="G8" s="34">
        <v>-523052.7</v>
      </c>
    </row>
    <row r="9" spans="1:7" x14ac:dyDescent="0.2">
      <c r="A9" s="4" t="s">
        <v>9</v>
      </c>
      <c r="B9" s="34">
        <v>-985500</v>
      </c>
      <c r="C9" s="34">
        <v>-602122.06999999995</v>
      </c>
      <c r="D9" s="35">
        <v>0.61099999999999999</v>
      </c>
      <c r="E9" s="34">
        <v>-555652.47</v>
      </c>
      <c r="F9" s="34">
        <v>-505309.73</v>
      </c>
      <c r="G9" s="34">
        <v>-522142.83</v>
      </c>
    </row>
    <row r="10" spans="1:7" x14ac:dyDescent="0.2">
      <c r="A10" s="4" t="s">
        <v>10</v>
      </c>
      <c r="B10" s="34">
        <v>-1250000</v>
      </c>
      <c r="C10" s="34">
        <v>-792379.13</v>
      </c>
      <c r="D10" s="35">
        <v>0.63390000000000002</v>
      </c>
      <c r="E10" s="34">
        <v>-758481.3</v>
      </c>
      <c r="F10" s="34">
        <v>-727352.27</v>
      </c>
      <c r="G10" s="34">
        <v>-669967.6</v>
      </c>
    </row>
    <row r="11" spans="1:7" x14ac:dyDescent="0.2">
      <c r="A11" s="4" t="s">
        <v>15</v>
      </c>
      <c r="B11" s="34">
        <v>0</v>
      </c>
      <c r="C11" s="34">
        <v>0</v>
      </c>
      <c r="D11" s="35">
        <v>0</v>
      </c>
      <c r="E11" s="34">
        <v>0</v>
      </c>
      <c r="F11" s="34">
        <v>0</v>
      </c>
      <c r="G11" s="34">
        <v>0.9</v>
      </c>
    </row>
    <row r="12" spans="1:7" x14ac:dyDescent="0.2">
      <c r="A12" s="4" t="s">
        <v>19</v>
      </c>
      <c r="B12" s="34">
        <v>-2250000</v>
      </c>
      <c r="C12" s="34">
        <v>-1268650.3999999999</v>
      </c>
      <c r="D12" s="35">
        <v>0.56379999999999997</v>
      </c>
      <c r="E12" s="34">
        <v>-1244036.5900000001</v>
      </c>
      <c r="F12" s="34">
        <v>-1215632.51</v>
      </c>
      <c r="G12" s="34">
        <v>-1197910.1200000001</v>
      </c>
    </row>
    <row r="13" spans="1:7" x14ac:dyDescent="0.2">
      <c r="A13" s="4" t="s">
        <v>20</v>
      </c>
      <c r="B13" s="34">
        <v>-81000</v>
      </c>
      <c r="C13" s="34">
        <v>-32007.88</v>
      </c>
      <c r="D13" s="35">
        <v>0.3952</v>
      </c>
      <c r="E13" s="34">
        <v>-45377.34</v>
      </c>
      <c r="F13" s="34">
        <v>-91317.29</v>
      </c>
      <c r="G13" s="34">
        <v>-73675.960000000006</v>
      </c>
    </row>
    <row r="14" spans="1:7" x14ac:dyDescent="0.2">
      <c r="A14" s="4" t="s">
        <v>22</v>
      </c>
      <c r="B14" s="34">
        <v>-60000</v>
      </c>
      <c r="C14" s="34">
        <v>0</v>
      </c>
      <c r="D14" s="35">
        <v>0</v>
      </c>
      <c r="E14" s="34">
        <v>-120000</v>
      </c>
      <c r="F14" s="34">
        <v>0</v>
      </c>
      <c r="G14" s="34">
        <v>-42160.3</v>
      </c>
    </row>
    <row r="15" spans="1:7" x14ac:dyDescent="0.2">
      <c r="A15" s="4" t="s">
        <v>24</v>
      </c>
      <c r="B15" s="34">
        <v>0</v>
      </c>
      <c r="C15" s="34">
        <v>-1020.45</v>
      </c>
      <c r="D15" s="35">
        <v>0</v>
      </c>
      <c r="E15" s="34">
        <v>-3225.66</v>
      </c>
      <c r="F15" s="34">
        <v>-7335.24</v>
      </c>
      <c r="G15" s="34">
        <v>-21727.62</v>
      </c>
    </row>
    <row r="16" spans="1:7" x14ac:dyDescent="0.2">
      <c r="A16" s="4" t="s">
        <v>27</v>
      </c>
      <c r="B16" s="34">
        <v>0</v>
      </c>
      <c r="C16" s="34">
        <v>0</v>
      </c>
      <c r="D16" s="35">
        <v>0</v>
      </c>
      <c r="E16" s="34">
        <v>0</v>
      </c>
      <c r="F16" s="34">
        <v>0</v>
      </c>
      <c r="G16" s="34">
        <v>0</v>
      </c>
    </row>
    <row r="17" spans="1:7" x14ac:dyDescent="0.2">
      <c r="A17" s="4" t="s">
        <v>30</v>
      </c>
      <c r="B17" s="34">
        <v>-280000</v>
      </c>
      <c r="C17" s="34">
        <v>0</v>
      </c>
      <c r="D17" s="35">
        <v>0</v>
      </c>
      <c r="E17" s="34">
        <v>0</v>
      </c>
      <c r="F17" s="34">
        <v>0</v>
      </c>
      <c r="G17" s="34">
        <v>0</v>
      </c>
    </row>
    <row r="18" spans="1:7" x14ac:dyDescent="0.2">
      <c r="A18" s="4" t="s">
        <v>31</v>
      </c>
      <c r="B18" s="34">
        <v>-885860.76</v>
      </c>
      <c r="C18" s="34">
        <v>-51530.400000000001</v>
      </c>
      <c r="D18" s="35">
        <v>5.8200000000000002E-2</v>
      </c>
      <c r="E18" s="34">
        <v>-49048.5</v>
      </c>
      <c r="F18" s="34">
        <v>-263857.98</v>
      </c>
      <c r="G18" s="34">
        <v>-432900</v>
      </c>
    </row>
    <row r="19" spans="1:7" x14ac:dyDescent="0.2">
      <c r="A19" s="10" t="s">
        <v>33</v>
      </c>
      <c r="B19" s="36">
        <v>-6193861.1399999997</v>
      </c>
      <c r="C19" s="36">
        <v>-2999780.51</v>
      </c>
      <c r="D19" s="37">
        <v>0.48430000000000001</v>
      </c>
      <c r="E19" s="36">
        <v>-3343034.89</v>
      </c>
      <c r="F19" s="36">
        <v>-3287885.48</v>
      </c>
      <c r="G19" s="36">
        <v>-3483536.23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  <col min="8" max="8" width="8.875" customWidth="1"/>
  </cols>
  <sheetData>
    <row r="1" spans="1:7" ht="18.75" x14ac:dyDescent="0.2">
      <c r="A1" s="13" t="s">
        <v>64</v>
      </c>
    </row>
    <row r="2" spans="1:7" ht="18.75" x14ac:dyDescent="0.2">
      <c r="A2" s="13" t="s">
        <v>61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2022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34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29" t="s">
        <v>8</v>
      </c>
      <c r="B8" s="34">
        <v>-56195.28</v>
      </c>
      <c r="C8" s="34">
        <v>-33916.33</v>
      </c>
      <c r="D8" s="35">
        <v>0.60350000000000004</v>
      </c>
      <c r="E8" s="34">
        <v>-40807.43</v>
      </c>
      <c r="F8" s="34">
        <v>-24802.35</v>
      </c>
      <c r="G8" s="34">
        <v>-5209.9799999999996</v>
      </c>
    </row>
    <row r="9" spans="1:7" x14ac:dyDescent="0.2">
      <c r="A9" s="29" t="s">
        <v>9</v>
      </c>
      <c r="B9" s="34">
        <v>-364500</v>
      </c>
      <c r="C9" s="34">
        <v>-222702.68</v>
      </c>
      <c r="D9" s="35">
        <v>0.61099999999999999</v>
      </c>
      <c r="E9" s="34">
        <v>-205515.3</v>
      </c>
      <c r="F9" s="34">
        <v>-186895.38</v>
      </c>
      <c r="G9" s="34">
        <v>-191069.62</v>
      </c>
    </row>
    <row r="10" spans="1:7" x14ac:dyDescent="0.2">
      <c r="A10" s="29" t="s">
        <v>19</v>
      </c>
      <c r="B10" s="34">
        <v>0</v>
      </c>
      <c r="C10" s="34">
        <v>0</v>
      </c>
      <c r="D10" s="35">
        <v>0</v>
      </c>
      <c r="E10" s="34">
        <v>0</v>
      </c>
      <c r="F10" s="34">
        <v>0</v>
      </c>
      <c r="G10" s="34">
        <v>0</v>
      </c>
    </row>
    <row r="11" spans="1:7" x14ac:dyDescent="0.2">
      <c r="A11" s="29" t="s">
        <v>24</v>
      </c>
      <c r="B11" s="34">
        <v>0</v>
      </c>
      <c r="C11" s="34">
        <v>-2587</v>
      </c>
      <c r="D11" s="35">
        <v>0</v>
      </c>
      <c r="E11" s="34">
        <v>-31103</v>
      </c>
      <c r="F11" s="34">
        <v>-7463</v>
      </c>
      <c r="G11" s="34">
        <v>0</v>
      </c>
    </row>
    <row r="12" spans="1:7" x14ac:dyDescent="0.2">
      <c r="A12" s="29" t="s">
        <v>30</v>
      </c>
      <c r="B12" s="34">
        <v>0</v>
      </c>
      <c r="C12" s="34">
        <v>0</v>
      </c>
      <c r="D12" s="35">
        <v>0</v>
      </c>
      <c r="E12" s="34">
        <v>0</v>
      </c>
      <c r="F12" s="34">
        <v>0</v>
      </c>
      <c r="G12" s="34">
        <v>0</v>
      </c>
    </row>
    <row r="13" spans="1:7" x14ac:dyDescent="0.2">
      <c r="A13" s="30" t="s">
        <v>34</v>
      </c>
      <c r="B13" s="36">
        <v>-420695.28</v>
      </c>
      <c r="C13" s="36">
        <v>-259206.01</v>
      </c>
      <c r="D13" s="37">
        <v>0.61609999999999998</v>
      </c>
      <c r="E13" s="36">
        <v>-277425.73</v>
      </c>
      <c r="F13" s="36">
        <v>-219160.73</v>
      </c>
      <c r="G13" s="36">
        <v>-196279.6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11" bestFit="1" customWidth="1"/>
    <col min="3" max="3" width="11" style="17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48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2022</v>
      </c>
    </row>
    <row r="6" spans="1:7" x14ac:dyDescent="0.2">
      <c r="A6" s="12" t="s">
        <v>2</v>
      </c>
      <c r="B6" s="12" t="s">
        <v>3</v>
      </c>
      <c r="C6" s="18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35</v>
      </c>
      <c r="B7" s="14" t="s">
        <v>1</v>
      </c>
      <c r="C7" s="31" t="s">
        <v>1</v>
      </c>
      <c r="D7" s="32" t="s">
        <v>1</v>
      </c>
      <c r="E7" s="31" t="s">
        <v>1</v>
      </c>
      <c r="F7" s="31" t="s">
        <v>1</v>
      </c>
      <c r="G7" s="31" t="s">
        <v>1</v>
      </c>
    </row>
    <row r="8" spans="1:7" x14ac:dyDescent="0.2">
      <c r="A8" s="4" t="s">
        <v>8</v>
      </c>
      <c r="B8" s="34">
        <v>-408120.5</v>
      </c>
      <c r="C8" s="34">
        <v>-243407.85</v>
      </c>
      <c r="D8" s="35">
        <v>0.59640000000000004</v>
      </c>
      <c r="E8" s="34">
        <v>-236475.5</v>
      </c>
      <c r="F8" s="34">
        <v>-233172.27</v>
      </c>
      <c r="G8" s="34">
        <v>-205245.07</v>
      </c>
    </row>
    <row r="9" spans="1:7" x14ac:dyDescent="0.2">
      <c r="A9" s="4" t="s">
        <v>12</v>
      </c>
      <c r="B9" s="34">
        <v>0</v>
      </c>
      <c r="C9" s="34">
        <v>0</v>
      </c>
      <c r="D9" s="35">
        <v>0</v>
      </c>
      <c r="E9" s="34">
        <v>0</v>
      </c>
      <c r="F9" s="34">
        <v>0</v>
      </c>
      <c r="G9" s="34">
        <v>0</v>
      </c>
    </row>
    <row r="10" spans="1:7" x14ac:dyDescent="0.2">
      <c r="A10" s="4" t="s">
        <v>14</v>
      </c>
      <c r="B10" s="34">
        <v>-408120.5</v>
      </c>
      <c r="C10" s="34">
        <v>-204060.24</v>
      </c>
      <c r="D10" s="35">
        <v>0.5</v>
      </c>
      <c r="E10" s="34">
        <v>-199056.24</v>
      </c>
      <c r="F10" s="34">
        <v>-165880.20000000001</v>
      </c>
      <c r="G10" s="34">
        <v>-172345.8</v>
      </c>
    </row>
    <row r="11" spans="1:7" x14ac:dyDescent="0.2">
      <c r="A11" s="4" t="s">
        <v>17</v>
      </c>
      <c r="B11" s="34">
        <v>-769340</v>
      </c>
      <c r="C11" s="34">
        <v>-406801.36</v>
      </c>
      <c r="D11" s="35">
        <v>0.52880000000000005</v>
      </c>
      <c r="E11" s="34">
        <v>-439355.59</v>
      </c>
      <c r="F11" s="34">
        <v>-443199.56</v>
      </c>
      <c r="G11" s="34">
        <v>-477407.93</v>
      </c>
    </row>
    <row r="12" spans="1:7" x14ac:dyDescent="0.2">
      <c r="A12" s="4" t="s">
        <v>20</v>
      </c>
      <c r="B12" s="34">
        <v>-23108.84</v>
      </c>
      <c r="C12" s="34">
        <v>-12503.03</v>
      </c>
      <c r="D12" s="35">
        <v>0.54100000000000004</v>
      </c>
      <c r="E12" s="34">
        <v>-12033.54</v>
      </c>
      <c r="F12" s="34">
        <v>-17294.080000000002</v>
      </c>
      <c r="G12" s="34">
        <v>-16315.93</v>
      </c>
    </row>
    <row r="13" spans="1:7" x14ac:dyDescent="0.2">
      <c r="A13" s="4" t="s">
        <v>21</v>
      </c>
      <c r="B13" s="34">
        <v>-51600</v>
      </c>
      <c r="C13" s="34">
        <v>-44330</v>
      </c>
      <c r="D13" s="35">
        <v>0.85909999999999997</v>
      </c>
      <c r="E13" s="34">
        <v>-46115.49</v>
      </c>
      <c r="F13" s="34">
        <v>-46330.400000000001</v>
      </c>
      <c r="G13" s="34">
        <v>-46872.08</v>
      </c>
    </row>
    <row r="14" spans="1:7" x14ac:dyDescent="0.2">
      <c r="A14" s="4" t="s">
        <v>22</v>
      </c>
      <c r="B14" s="34">
        <v>0</v>
      </c>
      <c r="C14" s="34">
        <v>-932528.45</v>
      </c>
      <c r="D14" s="35">
        <v>0</v>
      </c>
      <c r="E14" s="34">
        <v>-206013.1</v>
      </c>
      <c r="F14" s="34">
        <v>-30000</v>
      </c>
      <c r="G14" s="34">
        <v>0</v>
      </c>
    </row>
    <row r="15" spans="1:7" x14ac:dyDescent="0.2">
      <c r="A15" s="4" t="s">
        <v>24</v>
      </c>
      <c r="B15" s="34">
        <v>0</v>
      </c>
      <c r="C15" s="34">
        <v>-25882</v>
      </c>
      <c r="D15" s="35">
        <v>0</v>
      </c>
      <c r="E15" s="34">
        <v>-255.97</v>
      </c>
      <c r="F15" s="34">
        <v>-67.510000000000005</v>
      </c>
      <c r="G15" s="34">
        <v>-873</v>
      </c>
    </row>
    <row r="16" spans="1:7" x14ac:dyDescent="0.2">
      <c r="A16" s="4" t="s">
        <v>28</v>
      </c>
      <c r="B16" s="34">
        <v>0</v>
      </c>
      <c r="C16" s="34">
        <v>0</v>
      </c>
      <c r="D16" s="35">
        <v>0</v>
      </c>
      <c r="E16" s="34">
        <v>0</v>
      </c>
      <c r="F16" s="34">
        <v>0</v>
      </c>
      <c r="G16" s="34">
        <v>0</v>
      </c>
    </row>
    <row r="17" spans="1:7" x14ac:dyDescent="0.2">
      <c r="A17" s="4" t="s">
        <v>30</v>
      </c>
      <c r="B17" s="34">
        <v>-138500</v>
      </c>
      <c r="C17" s="34">
        <v>0</v>
      </c>
      <c r="D17" s="35">
        <v>0</v>
      </c>
      <c r="E17" s="34">
        <v>0</v>
      </c>
      <c r="F17" s="34">
        <v>0</v>
      </c>
      <c r="G17" s="34">
        <v>0</v>
      </c>
    </row>
    <row r="18" spans="1:7" x14ac:dyDescent="0.2">
      <c r="A18" s="4" t="s">
        <v>31</v>
      </c>
      <c r="B18" s="34">
        <v>-5812</v>
      </c>
      <c r="C18" s="34">
        <v>-2905.98</v>
      </c>
      <c r="D18" s="35">
        <v>0.5</v>
      </c>
      <c r="E18" s="34">
        <v>-2871.48</v>
      </c>
      <c r="F18" s="34">
        <v>-2815.26</v>
      </c>
      <c r="G18" s="34">
        <v>-2759.58</v>
      </c>
    </row>
    <row r="19" spans="1:7" x14ac:dyDescent="0.2">
      <c r="A19" s="10" t="s">
        <v>35</v>
      </c>
      <c r="B19" s="36">
        <v>-1804601.84</v>
      </c>
      <c r="C19" s="36">
        <v>-1872418.91</v>
      </c>
      <c r="D19" s="37">
        <v>1.0376000000000001</v>
      </c>
      <c r="E19" s="36">
        <v>-1142176.9099999999</v>
      </c>
      <c r="F19" s="36">
        <v>-938759.28</v>
      </c>
      <c r="G19" s="36">
        <v>-921819.39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11.75" bestFit="1" customWidth="1"/>
    <col min="3" max="3" width="11" style="17" bestFit="1" customWidth="1"/>
    <col min="4" max="4" width="9.37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50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2022</v>
      </c>
    </row>
    <row r="6" spans="1:7" x14ac:dyDescent="0.2">
      <c r="A6" s="12" t="s">
        <v>2</v>
      </c>
      <c r="B6" s="12" t="s">
        <v>3</v>
      </c>
      <c r="C6" s="18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36</v>
      </c>
      <c r="B7" s="14" t="s">
        <v>1</v>
      </c>
      <c r="C7" s="19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8</v>
      </c>
      <c r="B8" s="34">
        <v>-770000</v>
      </c>
      <c r="C8" s="34">
        <v>-467598.33</v>
      </c>
      <c r="D8" s="35">
        <v>0.60729999999999995</v>
      </c>
      <c r="E8" s="34">
        <v>-647824.97</v>
      </c>
      <c r="F8" s="34">
        <v>-459475.28</v>
      </c>
      <c r="G8" s="34">
        <v>-446128.23</v>
      </c>
    </row>
    <row r="9" spans="1:7" x14ac:dyDescent="0.2">
      <c r="A9" s="4" t="s">
        <v>18</v>
      </c>
      <c r="B9" s="34">
        <v>0</v>
      </c>
      <c r="C9" s="34">
        <v>0</v>
      </c>
      <c r="D9" s="35">
        <v>0</v>
      </c>
      <c r="E9" s="34">
        <v>-350</v>
      </c>
      <c r="F9" s="34">
        <v>0</v>
      </c>
      <c r="G9" s="34">
        <v>0</v>
      </c>
    </row>
    <row r="10" spans="1:7" x14ac:dyDescent="0.2">
      <c r="A10" s="4" t="s">
        <v>19</v>
      </c>
      <c r="B10" s="34">
        <v>-1253603</v>
      </c>
      <c r="C10" s="34">
        <v>-692390.72</v>
      </c>
      <c r="D10" s="35">
        <v>0.55230000000000001</v>
      </c>
      <c r="E10" s="34">
        <v>-673518.7</v>
      </c>
      <c r="F10" s="34">
        <v>-889375.59</v>
      </c>
      <c r="G10" s="34">
        <v>-848996.82</v>
      </c>
    </row>
    <row r="11" spans="1:7" x14ac:dyDescent="0.2">
      <c r="A11" s="4" t="s">
        <v>20</v>
      </c>
      <c r="B11" s="34">
        <v>-194400</v>
      </c>
      <c r="C11" s="34">
        <v>-68493.56</v>
      </c>
      <c r="D11" s="35">
        <v>0.3523</v>
      </c>
      <c r="E11" s="34">
        <v>-107851.53</v>
      </c>
      <c r="F11" s="34">
        <v>-128056.83</v>
      </c>
      <c r="G11" s="34">
        <v>-105535.98</v>
      </c>
    </row>
    <row r="12" spans="1:7" x14ac:dyDescent="0.2">
      <c r="A12" s="4" t="s">
        <v>22</v>
      </c>
      <c r="B12" s="34">
        <v>0</v>
      </c>
      <c r="C12" s="34">
        <v>-90875</v>
      </c>
      <c r="D12" s="35">
        <v>0</v>
      </c>
      <c r="E12" s="34">
        <v>-12095</v>
      </c>
      <c r="F12" s="34">
        <v>-5252.3</v>
      </c>
      <c r="G12" s="34">
        <v>-10</v>
      </c>
    </row>
    <row r="13" spans="1:7" x14ac:dyDescent="0.2">
      <c r="A13" s="4" t="s">
        <v>24</v>
      </c>
      <c r="B13" s="34">
        <v>0</v>
      </c>
      <c r="C13" s="34">
        <v>0</v>
      </c>
      <c r="D13" s="35">
        <v>0</v>
      </c>
      <c r="E13" s="34">
        <v>-34249.18</v>
      </c>
      <c r="F13" s="34">
        <v>-164715.32</v>
      </c>
      <c r="G13" s="34">
        <v>-119025.5</v>
      </c>
    </row>
    <row r="14" spans="1:7" x14ac:dyDescent="0.2">
      <c r="A14" s="4" t="s">
        <v>28</v>
      </c>
      <c r="B14" s="34">
        <v>0</v>
      </c>
      <c r="C14" s="34">
        <v>-1000</v>
      </c>
      <c r="D14" s="35">
        <v>0</v>
      </c>
      <c r="E14" s="34">
        <v>-1250</v>
      </c>
      <c r="F14" s="34">
        <v>-80</v>
      </c>
      <c r="G14" s="34">
        <v>-70</v>
      </c>
    </row>
    <row r="15" spans="1:7" x14ac:dyDescent="0.2">
      <c r="A15" s="4" t="s">
        <v>29</v>
      </c>
      <c r="B15" s="34">
        <v>0</v>
      </c>
      <c r="C15" s="34">
        <v>0</v>
      </c>
      <c r="D15" s="35">
        <v>0</v>
      </c>
      <c r="E15" s="34">
        <v>0</v>
      </c>
      <c r="F15" s="34">
        <v>0</v>
      </c>
      <c r="G15" s="34">
        <v>0</v>
      </c>
    </row>
    <row r="16" spans="1:7" x14ac:dyDescent="0.2">
      <c r="A16" s="4" t="s">
        <v>30</v>
      </c>
      <c r="B16" s="34">
        <v>-285995</v>
      </c>
      <c r="C16" s="34">
        <v>0</v>
      </c>
      <c r="D16" s="35">
        <v>0</v>
      </c>
      <c r="E16" s="34">
        <v>0</v>
      </c>
      <c r="F16" s="34">
        <v>0</v>
      </c>
      <c r="G16" s="34">
        <v>0</v>
      </c>
    </row>
    <row r="17" spans="1:7" x14ac:dyDescent="0.2">
      <c r="A17" s="4" t="s">
        <v>31</v>
      </c>
      <c r="B17" s="34">
        <v>0</v>
      </c>
      <c r="C17" s="34">
        <v>-3000000</v>
      </c>
      <c r="D17" s="35">
        <v>0</v>
      </c>
      <c r="E17" s="34">
        <v>-1900000</v>
      </c>
      <c r="F17" s="34">
        <v>0</v>
      </c>
      <c r="G17" s="34">
        <v>-7542.6</v>
      </c>
    </row>
    <row r="18" spans="1:7" x14ac:dyDescent="0.2">
      <c r="A18" s="10" t="s">
        <v>36</v>
      </c>
      <c r="B18" s="36">
        <v>-2503998</v>
      </c>
      <c r="C18" s="36">
        <v>-4320357.6100000003</v>
      </c>
      <c r="D18" s="37">
        <v>1.7254</v>
      </c>
      <c r="E18" s="36">
        <v>-3377139.38</v>
      </c>
      <c r="F18" s="36">
        <v>-1646955.32</v>
      </c>
      <c r="G18" s="36">
        <v>-1527309.13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55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2022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37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16</v>
      </c>
      <c r="B8" s="34">
        <v>0</v>
      </c>
      <c r="C8" s="34">
        <v>-503844.08</v>
      </c>
      <c r="D8" s="35">
        <v>0</v>
      </c>
      <c r="E8" s="34">
        <v>-1115952.29</v>
      </c>
      <c r="F8" s="34">
        <v>-740916.34</v>
      </c>
      <c r="G8" s="34">
        <v>-235220.12</v>
      </c>
    </row>
    <row r="9" spans="1:7" x14ac:dyDescent="0.2">
      <c r="A9" s="4" t="s">
        <v>20</v>
      </c>
      <c r="B9" s="34">
        <v>0</v>
      </c>
      <c r="C9" s="34">
        <v>-36216.25</v>
      </c>
      <c r="D9" s="35">
        <v>0</v>
      </c>
      <c r="E9" s="34">
        <v>-45272.79</v>
      </c>
      <c r="F9" s="34">
        <v>-52833.27</v>
      </c>
      <c r="G9" s="34">
        <v>-39182.5</v>
      </c>
    </row>
    <row r="10" spans="1:7" x14ac:dyDescent="0.2">
      <c r="A10" s="4" t="s">
        <v>24</v>
      </c>
      <c r="B10" s="34">
        <v>0</v>
      </c>
      <c r="C10" s="34">
        <v>0</v>
      </c>
      <c r="D10" s="35">
        <v>0</v>
      </c>
      <c r="E10" s="34">
        <v>0</v>
      </c>
      <c r="F10" s="34">
        <v>0</v>
      </c>
      <c r="G10" s="34">
        <v>0</v>
      </c>
    </row>
    <row r="11" spans="1:7" x14ac:dyDescent="0.2">
      <c r="A11" s="4" t="s">
        <v>30</v>
      </c>
      <c r="B11" s="34">
        <v>0</v>
      </c>
      <c r="C11" s="34">
        <v>0</v>
      </c>
      <c r="D11" s="35">
        <v>0</v>
      </c>
      <c r="E11" s="34">
        <v>0</v>
      </c>
      <c r="F11" s="34">
        <v>0</v>
      </c>
      <c r="G11" s="34">
        <v>0</v>
      </c>
    </row>
    <row r="12" spans="1:7" x14ac:dyDescent="0.2">
      <c r="A12" s="4" t="s">
        <v>31</v>
      </c>
      <c r="B12" s="34">
        <v>0</v>
      </c>
      <c r="C12" s="34">
        <v>0</v>
      </c>
      <c r="D12" s="35">
        <v>0</v>
      </c>
      <c r="E12" s="34">
        <v>0</v>
      </c>
      <c r="F12" s="34">
        <v>0</v>
      </c>
      <c r="G12" s="34">
        <v>0</v>
      </c>
    </row>
    <row r="13" spans="1:7" x14ac:dyDescent="0.2">
      <c r="A13" s="10" t="s">
        <v>37</v>
      </c>
      <c r="B13" s="36">
        <v>0</v>
      </c>
      <c r="C13" s="36">
        <v>-540060.32999999996</v>
      </c>
      <c r="D13" s="37">
        <v>0</v>
      </c>
      <c r="E13" s="36">
        <v>-1161225.08</v>
      </c>
      <c r="F13" s="36">
        <v>-793749.61</v>
      </c>
      <c r="G13" s="36">
        <v>-274402.62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159C0-B091-4429-86D0-4F6996905807}">
  <dimension ref="A1:G34"/>
  <sheetViews>
    <sheetView workbookViewId="0"/>
  </sheetViews>
  <sheetFormatPr defaultRowHeight="14.25" x14ac:dyDescent="0.2"/>
  <cols>
    <col min="1" max="1" width="23.5" bestFit="1" customWidth="1"/>
    <col min="2" max="2" width="11" bestFit="1" customWidth="1"/>
    <col min="3" max="3" width="11" style="17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49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2022</v>
      </c>
    </row>
    <row r="6" spans="1:7" x14ac:dyDescent="0.2">
      <c r="A6" s="12" t="s">
        <v>2</v>
      </c>
      <c r="B6" s="12" t="s">
        <v>3</v>
      </c>
      <c r="C6" s="18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38" t="s">
        <v>70</v>
      </c>
      <c r="B7" s="36" t="s">
        <v>1</v>
      </c>
      <c r="C7" s="36" t="s">
        <v>1</v>
      </c>
      <c r="D7" s="37" t="s">
        <v>1</v>
      </c>
      <c r="E7" s="36" t="s">
        <v>1</v>
      </c>
      <c r="F7" s="36" t="s">
        <v>1</v>
      </c>
      <c r="G7" s="36" t="s">
        <v>1</v>
      </c>
    </row>
    <row r="8" spans="1:7" x14ac:dyDescent="0.2">
      <c r="A8" s="39" t="s">
        <v>22</v>
      </c>
      <c r="B8" s="34">
        <v>-1100840</v>
      </c>
      <c r="C8" s="34">
        <v>-46910</v>
      </c>
      <c r="D8" s="35">
        <v>4.2599999999999999E-2</v>
      </c>
      <c r="E8" s="34">
        <v>0</v>
      </c>
      <c r="F8" s="34">
        <v>0</v>
      </c>
      <c r="G8" s="34">
        <v>0</v>
      </c>
    </row>
    <row r="9" spans="1:7" x14ac:dyDescent="0.2">
      <c r="A9" s="39" t="s">
        <v>31</v>
      </c>
      <c r="B9" s="34">
        <v>0</v>
      </c>
      <c r="C9" s="34">
        <v>0</v>
      </c>
      <c r="D9" s="35">
        <v>0</v>
      </c>
      <c r="E9" s="34">
        <v>0</v>
      </c>
      <c r="F9" s="34">
        <v>0</v>
      </c>
      <c r="G9" s="34">
        <v>0</v>
      </c>
    </row>
    <row r="10" spans="1:7" x14ac:dyDescent="0.2">
      <c r="A10" s="38" t="s">
        <v>70</v>
      </c>
      <c r="B10" s="36">
        <v>-1100840</v>
      </c>
      <c r="C10" s="36">
        <v>-46910</v>
      </c>
      <c r="D10" s="37">
        <v>4.2599999999999999E-2</v>
      </c>
      <c r="E10" s="36">
        <v>0</v>
      </c>
      <c r="F10" s="36">
        <v>0</v>
      </c>
      <c r="G10" s="36">
        <v>0</v>
      </c>
    </row>
    <row r="34" spans="1:1" x14ac:dyDescent="0.2">
      <c r="A34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11" bestFit="1" customWidth="1"/>
    <col min="3" max="3" width="11" style="17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49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2022</v>
      </c>
    </row>
    <row r="6" spans="1:7" x14ac:dyDescent="0.2">
      <c r="A6" s="12" t="s">
        <v>2</v>
      </c>
      <c r="B6" s="12" t="s">
        <v>3</v>
      </c>
      <c r="C6" s="18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38</v>
      </c>
      <c r="B7" s="14" t="s">
        <v>1</v>
      </c>
      <c r="C7" s="19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17</v>
      </c>
      <c r="B8" s="34">
        <v>-120000</v>
      </c>
      <c r="C8" s="34">
        <v>-58098.09</v>
      </c>
      <c r="D8" s="35">
        <v>0.48420000000000002</v>
      </c>
      <c r="E8" s="34">
        <v>-50072.71</v>
      </c>
      <c r="F8" s="34">
        <v>-80952.75</v>
      </c>
      <c r="G8" s="34">
        <v>-83493.990000000005</v>
      </c>
    </row>
    <row r="9" spans="1:7" x14ac:dyDescent="0.2">
      <c r="A9" s="4" t="s">
        <v>20</v>
      </c>
      <c r="B9" s="34">
        <v>-200</v>
      </c>
      <c r="C9" s="34">
        <v>-573.53</v>
      </c>
      <c r="D9" s="35">
        <v>2.8677000000000001</v>
      </c>
      <c r="E9" s="34">
        <v>-257.68</v>
      </c>
      <c r="F9" s="34">
        <v>-97.21</v>
      </c>
      <c r="G9" s="34">
        <v>-111.36</v>
      </c>
    </row>
    <row r="10" spans="1:7" x14ac:dyDescent="0.2">
      <c r="A10" s="4" t="s">
        <v>22</v>
      </c>
      <c r="B10" s="34">
        <v>-1500000</v>
      </c>
      <c r="C10" s="34">
        <v>-2416652.62</v>
      </c>
      <c r="D10" s="35">
        <v>1.6111</v>
      </c>
      <c r="E10" s="34">
        <v>-3302167.24</v>
      </c>
      <c r="F10" s="34">
        <v>-1466440.7</v>
      </c>
      <c r="G10" s="34">
        <v>-461566.11</v>
      </c>
    </row>
    <row r="11" spans="1:7" x14ac:dyDescent="0.2">
      <c r="A11" s="4" t="s">
        <v>24</v>
      </c>
      <c r="B11" s="34">
        <v>0</v>
      </c>
      <c r="C11" s="34">
        <v>0</v>
      </c>
      <c r="D11" s="35">
        <v>0</v>
      </c>
      <c r="E11" s="34">
        <v>0</v>
      </c>
      <c r="F11" s="34">
        <v>0</v>
      </c>
      <c r="G11" s="34">
        <v>0</v>
      </c>
    </row>
    <row r="12" spans="1:7" x14ac:dyDescent="0.2">
      <c r="A12" s="4" t="s">
        <v>30</v>
      </c>
      <c r="B12" s="34">
        <v>0</v>
      </c>
      <c r="C12" s="34">
        <v>0</v>
      </c>
      <c r="D12" s="35">
        <v>0</v>
      </c>
      <c r="E12" s="34">
        <v>0</v>
      </c>
      <c r="F12" s="34">
        <v>0</v>
      </c>
      <c r="G12" s="34">
        <v>0</v>
      </c>
    </row>
    <row r="13" spans="1:7" x14ac:dyDescent="0.2">
      <c r="A13" s="4" t="s">
        <v>31</v>
      </c>
      <c r="B13" s="34">
        <v>0</v>
      </c>
      <c r="C13" s="34">
        <v>0</v>
      </c>
      <c r="D13" s="35">
        <v>0</v>
      </c>
      <c r="E13" s="34">
        <v>0</v>
      </c>
      <c r="F13" s="34">
        <v>0</v>
      </c>
      <c r="G13" s="34">
        <v>0</v>
      </c>
    </row>
    <row r="14" spans="1:7" x14ac:dyDescent="0.2">
      <c r="A14" s="10" t="s">
        <v>38</v>
      </c>
      <c r="B14" s="36">
        <v>-1620200</v>
      </c>
      <c r="C14" s="36">
        <v>-2475324.2400000002</v>
      </c>
      <c r="D14" s="37">
        <v>1.5278</v>
      </c>
      <c r="E14" s="36">
        <v>-3352497.63</v>
      </c>
      <c r="F14" s="36">
        <v>-1547490.66</v>
      </c>
      <c r="G14" s="36">
        <v>-545171.46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City Wide</vt:lpstr>
      <vt:lpstr>101 General</vt:lpstr>
      <vt:lpstr>102 Street</vt:lpstr>
      <vt:lpstr>103 Street Light</vt:lpstr>
      <vt:lpstr>110 Airport</vt:lpstr>
      <vt:lpstr>127 Cap. Imp.</vt:lpstr>
      <vt:lpstr>128 Impact Fees</vt:lpstr>
      <vt:lpstr>152 ICDBG</vt:lpstr>
      <vt:lpstr>158 Airport Const.</vt:lpstr>
      <vt:lpstr>161 Water</vt:lpstr>
      <vt:lpstr>162 Wastewater</vt:lpstr>
      <vt:lpstr>163 Common Area Maint.</vt:lpstr>
      <vt:lpstr>164 Sanitation</vt:lpstr>
      <vt:lpstr>167 Pool</vt:lpstr>
      <vt:lpstr>168 Dierkes</vt:lpstr>
      <vt:lpstr>181 Insurance</vt:lpstr>
      <vt:lpstr>182 Shop</vt:lpstr>
      <vt:lpstr>191 Drug &amp; Restit.</vt:lpstr>
      <vt:lpstr>193 Park Development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FQRM Report</dc:title>
  <dc:creator>Springbrook Software</dc:creator>
  <cp:lastModifiedBy>Brent Hyatt</cp:lastModifiedBy>
  <cp:lastPrinted>2017-07-12T17:35:09Z</cp:lastPrinted>
  <dcterms:created xsi:type="dcterms:W3CDTF">2015-01-13T17:37:21Z</dcterms:created>
  <dcterms:modified xsi:type="dcterms:W3CDTF">2022-04-15T22:11:06Z</dcterms:modified>
</cp:coreProperties>
</file>