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/>
  <mc:AlternateContent xmlns:mc="http://schemas.openxmlformats.org/markup-compatibility/2006">
    <mc:Choice Requires="x15">
      <x15ac:absPath xmlns:x15ac="http://schemas.microsoft.com/office/spreadsheetml/2010/11/ac" url="N:\Finance\Brent\Department Monthly Reports\2019-20\2020 - 6-June\"/>
    </mc:Choice>
  </mc:AlternateContent>
  <xr:revisionPtr revIDLastSave="0" documentId="13_ncr:1_{EB70E9C6-D0DC-4F47-8B4F-2AB3904EE4DE}" xr6:coauthVersionLast="36" xr6:coauthVersionMax="36" xr10:uidLastSave="{00000000-0000-0000-0000-000000000000}"/>
  <bookViews>
    <workbookView xWindow="0" yWindow="0" windowWidth="28800" windowHeight="12435" xr2:uid="{00000000-000D-0000-FFFF-FFFF00000000}"/>
  </bookViews>
  <sheets>
    <sheet name="City Wide" sheetId="1" r:id="rId1"/>
    <sheet name="101 General" sheetId="8" r:id="rId2"/>
    <sheet name="102 Street" sheetId="15" r:id="rId3"/>
    <sheet name="103 Street Light" sheetId="16" r:id="rId4"/>
    <sheet name="110 Airport" sheetId="2" r:id="rId5"/>
    <sheet name="127 Cap. Imp." sheetId="4" r:id="rId6"/>
    <sheet name="128 Impact Fees" sheetId="10" r:id="rId7"/>
    <sheet name="158 Airport Const." sheetId="3" r:id="rId8"/>
    <sheet name="161 Water" sheetId="18" r:id="rId9"/>
    <sheet name="162 Wastewater" sheetId="17" r:id="rId10"/>
    <sheet name="163 Common Area Maint." sheetId="5" r:id="rId11"/>
    <sheet name="164 Sanitation" sheetId="13" r:id="rId12"/>
    <sheet name="165 Golf" sheetId="9" r:id="rId13"/>
    <sheet name="167 Pool" sheetId="12" r:id="rId14"/>
    <sheet name="168 Dierkes" sheetId="6" r:id="rId15"/>
    <sheet name="181 Insurance" sheetId="11" r:id="rId16"/>
    <sheet name="182 Shop" sheetId="14" r:id="rId17"/>
    <sheet name="191 Drug &amp; Restit." sheetId="7" r:id="rId18"/>
    <sheet name="193 Park Development" sheetId="19" r:id="rId19"/>
  </sheets>
  <calcPr calcId="191029"/>
</workbook>
</file>

<file path=xl/calcChain.xml><?xml version="1.0" encoding="utf-8"?>
<calcChain xmlns="http://schemas.openxmlformats.org/spreadsheetml/2006/main">
  <c r="C31" i="1" l="1"/>
  <c r="A39" i="19" l="1"/>
  <c r="A4" i="19"/>
  <c r="A3" i="19"/>
  <c r="G31" i="1" l="1"/>
  <c r="F31" i="1"/>
  <c r="E31" i="1"/>
  <c r="B31" i="1"/>
  <c r="D31" i="1" s="1"/>
  <c r="A39" i="7" l="1"/>
  <c r="A39" i="14"/>
  <c r="A39" i="11"/>
  <c r="A39" i="6"/>
  <c r="A39" i="12"/>
  <c r="A39" i="9"/>
  <c r="A39" i="13"/>
  <c r="A38" i="5"/>
  <c r="A39" i="17"/>
  <c r="A38" i="18"/>
  <c r="A39" i="3"/>
  <c r="A39" i="10"/>
  <c r="A39" i="4"/>
  <c r="A39" i="2"/>
  <c r="A39" i="16"/>
  <c r="A39" i="15"/>
  <c r="A39" i="8"/>
  <c r="A4" i="18" l="1"/>
  <c r="A4" i="17"/>
  <c r="A4" i="16"/>
  <c r="A4" i="15"/>
  <c r="A4" i="14"/>
  <c r="A4" i="13"/>
  <c r="A4" i="12"/>
  <c r="A4" i="11"/>
  <c r="A4" i="10"/>
  <c r="A4" i="9"/>
  <c r="A4" i="8"/>
  <c r="A4" i="7"/>
  <c r="A4" i="6"/>
  <c r="A4" i="5"/>
  <c r="A4" i="4"/>
  <c r="A4" i="3"/>
  <c r="A4" i="2"/>
  <c r="A3" i="8" l="1"/>
  <c r="A3" i="18" l="1"/>
  <c r="A3" i="17"/>
  <c r="A3" i="16"/>
  <c r="A3" i="15"/>
  <c r="A3" i="14"/>
  <c r="A3" i="13"/>
  <c r="A3" i="12"/>
  <c r="A3" i="11"/>
  <c r="A3" i="10"/>
  <c r="A3" i="9"/>
  <c r="A3" i="7"/>
  <c r="A3" i="6"/>
  <c r="A3" i="5"/>
  <c r="A3" i="4"/>
  <c r="A3" i="3"/>
  <c r="A3" i="2"/>
</calcChain>
</file>

<file path=xl/sharedStrings.xml><?xml version="1.0" encoding="utf-8"?>
<sst xmlns="http://schemas.openxmlformats.org/spreadsheetml/2006/main" count="463" uniqueCount="73">
  <si>
    <t>Revenue Analysis City Wide</t>
  </si>
  <si>
    <t/>
  </si>
  <si>
    <t>Description</t>
  </si>
  <si>
    <t>Budget</t>
  </si>
  <si>
    <t>Actual To Date</t>
  </si>
  <si>
    <t>One Year Ago</t>
  </si>
  <si>
    <t>Two Years Ago</t>
  </si>
  <si>
    <t>Three Years Ago</t>
  </si>
  <si>
    <t>Property Taxes</t>
  </si>
  <si>
    <t>Franchise Taxes</t>
  </si>
  <si>
    <t>Highway M&amp;O</t>
  </si>
  <si>
    <t>Fines, Restitutions, &amp; Seizure</t>
  </si>
  <si>
    <t>Licenses &amp; Permits</t>
  </si>
  <si>
    <t>Court Revenues</t>
  </si>
  <si>
    <t>County Airport Support</t>
  </si>
  <si>
    <t>Revenue from Services</t>
  </si>
  <si>
    <t>Impact Fees</t>
  </si>
  <si>
    <t>Airport Revenues</t>
  </si>
  <si>
    <t>Recreation Revenue</t>
  </si>
  <si>
    <t>Revenue Sharing</t>
  </si>
  <si>
    <t>Investment Income</t>
  </si>
  <si>
    <t>Rental Income</t>
  </si>
  <si>
    <t>Grants</t>
  </si>
  <si>
    <t>Library Income</t>
  </si>
  <si>
    <t>Miscellaneous Revenue</t>
  </si>
  <si>
    <t>E911</t>
  </si>
  <si>
    <t>Fire District</t>
  </si>
  <si>
    <t>Bond Proceeds</t>
  </si>
  <si>
    <t>Contributions</t>
  </si>
  <si>
    <t>Transfers for Services - In</t>
  </si>
  <si>
    <t>Surplus Reserves</t>
  </si>
  <si>
    <t>Operating Transfers In</t>
  </si>
  <si>
    <t>General Fund</t>
  </si>
  <si>
    <t>Street Fund</t>
  </si>
  <si>
    <t>Street Light Fund</t>
  </si>
  <si>
    <t>Airport Fund</t>
  </si>
  <si>
    <t>Capital Improvement Fund</t>
  </si>
  <si>
    <t>Impact Fee Fund</t>
  </si>
  <si>
    <t>Airport Construction Fund</t>
  </si>
  <si>
    <t>Water Fund</t>
  </si>
  <si>
    <t>Wastewater Fund</t>
  </si>
  <si>
    <t>Common Area Maintenance Fund</t>
  </si>
  <si>
    <t>Sanitation Fund</t>
  </si>
  <si>
    <t>Golf Fund</t>
  </si>
  <si>
    <t>Pool Fund</t>
  </si>
  <si>
    <t>Dierkes / Shoshone Falls Fund</t>
  </si>
  <si>
    <t>Insurance Fund</t>
  </si>
  <si>
    <t>Shop Revolving Fund</t>
  </si>
  <si>
    <t>Drug Seizure &amp; Restit. Fund</t>
  </si>
  <si>
    <t>Fund Revenue Analysis - Airport</t>
  </si>
  <si>
    <t>Fund Revenue Analysis - Airport Construction</t>
  </si>
  <si>
    <t>Fund Revenue Analysis - Capital Improvement</t>
  </si>
  <si>
    <t>Fund Revenue Analysis - Common Area Maintenance</t>
  </si>
  <si>
    <t>Fund Revenue Analysis - Drug Seizure and Restitution</t>
  </si>
  <si>
    <t>Fund Revenue Analysis - Dierkes/Shoshone Falls</t>
  </si>
  <si>
    <t>Fund Revenue Analysis - General</t>
  </si>
  <si>
    <t>Fund Revenue Analysis - Golf</t>
  </si>
  <si>
    <t>Fund Revenue Analysis - Impact Fees</t>
  </si>
  <si>
    <t>Fund Revenue Analysis - Insurance</t>
  </si>
  <si>
    <t>Fund Revenue Analysis - Pool</t>
  </si>
  <si>
    <t>Fund Revenue Analysis - Sanitation</t>
  </si>
  <si>
    <t>Fund Revenue Analysis - Shop</t>
  </si>
  <si>
    <t>Fund Revenue Analysis - Street</t>
  </si>
  <si>
    <t>Fund Revenue Analysis - Street Light</t>
  </si>
  <si>
    <t>Fund Revenue Analysis - Wastewater</t>
  </si>
  <si>
    <t>Fund Revenue Analysis - Water</t>
  </si>
  <si>
    <t>City of Twin Falls, Idaho</t>
  </si>
  <si>
    <t>Fund Revenue Analysis - Park Development</t>
  </si>
  <si>
    <t>Park Development Fund</t>
  </si>
  <si>
    <t>% Collected</t>
  </si>
  <si>
    <t>Fiscal Year 2020</t>
  </si>
  <si>
    <t>Citizens are invited to inspect the detailed supporting records of the above financial statements. Please phone 208-735-7285 to make arrangements during regular office hours, 8:00 A.M. - 5:00 P.M</t>
  </si>
  <si>
    <t>Through June (75.00%)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</si>
</sst>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7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6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0"/>
      <color indexed="18"/>
      <name val="Times New Roman"/>
      <family val="1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0"/>
      <color indexed="18"/>
      <name val="Times New Roman"/>
      <family val="1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"/>
      <name val="Times New Roman"/>
    </font>
    <font>
      <b/>
      <sz val="9"/>
      <color indexed="8"/>
      <name val="Times New Roman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4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" fillId="0" borderId="0"/>
    <xf numFmtId="0" fontId="30" fillId="0" borderId="1" applyNumberFormat="0" applyFill="0" applyAlignment="0" applyProtection="0"/>
    <xf numFmtId="0" fontId="31" fillId="0" borderId="2" applyNumberFormat="0" applyFill="0" applyAlignment="0" applyProtection="0"/>
    <xf numFmtId="0" fontId="32" fillId="0" borderId="3" applyNumberFormat="0" applyFill="0" applyAlignment="0" applyProtection="0"/>
    <xf numFmtId="0" fontId="32" fillId="0" borderId="0" applyNumberFormat="0" applyFill="0" applyBorder="0" applyAlignment="0" applyProtection="0"/>
    <xf numFmtId="0" fontId="33" fillId="2" borderId="0" applyNumberFormat="0" applyBorder="0" applyAlignment="0" applyProtection="0"/>
    <xf numFmtId="0" fontId="34" fillId="3" borderId="0" applyNumberFormat="0" applyBorder="0" applyAlignment="0" applyProtection="0"/>
    <xf numFmtId="0" fontId="35" fillId="4" borderId="0" applyNumberFormat="0" applyBorder="0" applyAlignment="0" applyProtection="0"/>
    <xf numFmtId="0" fontId="36" fillId="5" borderId="4" applyNumberFormat="0" applyAlignment="0" applyProtection="0"/>
    <xf numFmtId="0" fontId="37" fillId="6" borderId="5" applyNumberFormat="0" applyAlignment="0" applyProtection="0"/>
    <xf numFmtId="0" fontId="38" fillId="6" borderId="4" applyNumberFormat="0" applyAlignment="0" applyProtection="0"/>
    <xf numFmtId="0" fontId="39" fillId="0" borderId="6" applyNumberFormat="0" applyFill="0" applyAlignment="0" applyProtection="0"/>
    <xf numFmtId="0" fontId="40" fillId="7" borderId="7" applyNumberFormat="0" applyAlignment="0" applyProtection="0"/>
    <xf numFmtId="0" fontId="41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42" fillId="0" borderId="0" applyNumberFormat="0" applyFill="0" applyBorder="0" applyAlignment="0" applyProtection="0"/>
    <xf numFmtId="0" fontId="43" fillId="0" borderId="9" applyNumberFormat="0" applyFill="0" applyAlignment="0" applyProtection="0"/>
    <xf numFmtId="0" fontId="44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44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44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44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44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44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2" fillId="0" borderId="0" applyFont="0" applyFill="0" applyBorder="0" applyAlignment="0" applyProtection="0"/>
  </cellStyleXfs>
  <cellXfs count="32">
    <xf numFmtId="0" fontId="0" fillId="0" borderId="0" xfId="0"/>
    <xf numFmtId="0" fontId="19" fillId="0" borderId="0" xfId="0" applyNumberFormat="1" applyFont="1" applyFill="1" applyBorder="1" applyAlignment="1" applyProtection="1">
      <alignment horizontal="left" vertical="top"/>
    </xf>
    <xf numFmtId="0" fontId="20" fillId="0" borderId="0" xfId="0" applyNumberFormat="1" applyFont="1" applyFill="1" applyBorder="1" applyAlignment="1" applyProtection="1">
      <alignment horizontal="left" vertical="top"/>
    </xf>
    <xf numFmtId="0" fontId="21" fillId="0" borderId="0" xfId="0" applyNumberFormat="1" applyFont="1" applyFill="1" applyBorder="1" applyAlignment="1" applyProtection="1">
      <alignment horizontal="left" vertical="top"/>
    </xf>
    <xf numFmtId="0" fontId="23" fillId="0" borderId="0" xfId="0" applyNumberFormat="1" applyFont="1" applyFill="1" applyBorder="1" applyAlignment="1" applyProtection="1">
      <alignment horizontal="left" vertical="top"/>
    </xf>
    <xf numFmtId="0" fontId="0" fillId="0" borderId="0" xfId="0" applyAlignment="1">
      <alignment horizontal="center"/>
    </xf>
    <xf numFmtId="0" fontId="22" fillId="0" borderId="0" xfId="0" applyNumberFormat="1" applyFont="1" applyFill="1" applyBorder="1" applyAlignment="1" applyProtection="1">
      <alignment horizontal="center" vertical="top"/>
    </xf>
    <xf numFmtId="44" fontId="24" fillId="0" borderId="0" xfId="0" applyNumberFormat="1" applyFont="1" applyFill="1" applyBorder="1" applyAlignment="1" applyProtection="1">
      <alignment horizontal="left" vertical="top"/>
    </xf>
    <xf numFmtId="10" fontId="24" fillId="0" borderId="0" xfId="0" applyNumberFormat="1" applyFont="1" applyFill="1" applyBorder="1" applyAlignment="1" applyProtection="1">
      <alignment horizontal="center" vertical="top"/>
    </xf>
    <xf numFmtId="0" fontId="26" fillId="0" borderId="0" xfId="0" applyNumberFormat="1" applyFont="1" applyFill="1" applyBorder="1" applyAlignment="1" applyProtection="1">
      <alignment horizontal="left" vertical="top"/>
    </xf>
    <xf numFmtId="0" fontId="24" fillId="0" borderId="0" xfId="0" applyNumberFormat="1" applyFont="1" applyFill="1" applyBorder="1" applyAlignment="1" applyProtection="1">
      <alignment horizontal="left" vertical="top"/>
    </xf>
    <xf numFmtId="0" fontId="28" fillId="0" borderId="0" xfId="0" applyNumberFormat="1" applyFont="1" applyFill="1" applyBorder="1" applyAlignment="1" applyProtection="1">
      <alignment horizontal="left" vertical="top"/>
    </xf>
    <xf numFmtId="0" fontId="27" fillId="0" borderId="0" xfId="0" applyNumberFormat="1" applyFont="1" applyFill="1" applyBorder="1" applyAlignment="1" applyProtection="1">
      <alignment horizontal="center" vertical="top"/>
    </xf>
    <xf numFmtId="0" fontId="25" fillId="0" borderId="0" xfId="0" quotePrefix="1" applyNumberFormat="1" applyFont="1" applyFill="1" applyBorder="1" applyAlignment="1" applyProtection="1">
      <alignment horizontal="left" vertical="top"/>
    </xf>
    <xf numFmtId="44" fontId="29" fillId="0" borderId="0" xfId="0" applyNumberFormat="1" applyFont="1" applyFill="1" applyBorder="1" applyAlignment="1" applyProtection="1">
      <alignment horizontal="left" vertical="top"/>
    </xf>
    <xf numFmtId="10" fontId="29" fillId="0" borderId="0" xfId="0" applyNumberFormat="1" applyFont="1" applyFill="1" applyBorder="1" applyAlignment="1" applyProtection="1">
      <alignment horizontal="center" vertical="top"/>
    </xf>
    <xf numFmtId="0" fontId="29" fillId="0" borderId="0" xfId="0" applyNumberFormat="1" applyFont="1" applyFill="1" applyBorder="1" applyAlignment="1" applyProtection="1">
      <alignment horizontal="left" vertical="top"/>
    </xf>
    <xf numFmtId="0" fontId="0" fillId="0" borderId="0" xfId="0" applyAlignment="1"/>
    <xf numFmtId="0" fontId="27" fillId="0" borderId="0" xfId="0" applyNumberFormat="1" applyFont="1" applyFill="1" applyBorder="1" applyAlignment="1" applyProtection="1">
      <alignment vertical="top"/>
    </xf>
    <xf numFmtId="44" fontId="29" fillId="0" borderId="0" xfId="0" applyNumberFormat="1" applyFont="1" applyFill="1" applyBorder="1" applyAlignment="1" applyProtection="1">
      <alignment vertical="top"/>
    </xf>
    <xf numFmtId="0" fontId="20" fillId="0" borderId="0" xfId="0" quotePrefix="1" applyNumberFormat="1" applyFont="1" applyFill="1" applyBorder="1" applyAlignment="1" applyProtection="1">
      <alignment horizontal="left" vertical="top"/>
    </xf>
    <xf numFmtId="44" fontId="23" fillId="0" borderId="0" xfId="0" applyNumberFormat="1" applyFont="1" applyFill="1" applyBorder="1" applyAlignment="1" applyProtection="1">
      <alignment horizontal="left" vertical="top"/>
    </xf>
    <xf numFmtId="10" fontId="45" fillId="0" borderId="0" xfId="42" applyNumberFormat="1" applyFont="1" applyFill="1" applyBorder="1" applyAlignment="1" applyProtection="1">
      <alignment horizontal="center" vertical="top"/>
    </xf>
    <xf numFmtId="44" fontId="45" fillId="0" borderId="0" xfId="42" applyNumberFormat="1" applyFont="1" applyFill="1" applyBorder="1" applyAlignment="1" applyProtection="1">
      <alignment horizontal="left" vertical="top"/>
    </xf>
    <xf numFmtId="44" fontId="0" fillId="0" borderId="0" xfId="0" applyNumberFormat="1"/>
    <xf numFmtId="10" fontId="0" fillId="0" borderId="0" xfId="83" applyNumberFormat="1" applyFont="1" applyAlignment="1">
      <alignment horizontal="center"/>
    </xf>
    <xf numFmtId="44" fontId="45" fillId="0" borderId="0" xfId="0" applyNumberFormat="1" applyFont="1" applyFill="1" applyBorder="1" applyAlignment="1" applyProtection="1">
      <alignment horizontal="left" vertical="top"/>
    </xf>
    <xf numFmtId="10" fontId="45" fillId="0" borderId="0" xfId="0" applyNumberFormat="1" applyFont="1" applyFill="1" applyBorder="1" applyAlignment="1" applyProtection="1">
      <alignment horizontal="center" vertical="top"/>
    </xf>
    <xf numFmtId="44" fontId="46" fillId="0" borderId="0" xfId="0" applyNumberFormat="1" applyFont="1" applyFill="1" applyBorder="1" applyAlignment="1" applyProtection="1">
      <alignment horizontal="left" vertical="top"/>
    </xf>
    <xf numFmtId="10" fontId="46" fillId="0" borderId="0" xfId="0" applyNumberFormat="1" applyFont="1" applyFill="1" applyBorder="1" applyAlignment="1" applyProtection="1">
      <alignment horizontal="center" vertical="top"/>
    </xf>
    <xf numFmtId="0" fontId="45" fillId="0" borderId="0" xfId="0" applyNumberFormat="1" applyFont="1" applyFill="1" applyBorder="1" applyAlignment="1" applyProtection="1">
      <alignment horizontal="left" vertical="top"/>
    </xf>
    <xf numFmtId="0" fontId="46" fillId="0" borderId="0" xfId="0" applyNumberFormat="1" applyFont="1" applyFill="1" applyBorder="1" applyAlignment="1" applyProtection="1">
      <alignment horizontal="left" vertical="top"/>
    </xf>
  </cellXfs>
  <cellStyles count="84">
    <cellStyle name="20% - Accent1" xfId="19" builtinId="30" customBuiltin="1"/>
    <cellStyle name="20% - Accent1 2" xfId="60" xr:uid="{00000000-0005-0000-0000-000001000000}"/>
    <cellStyle name="20% - Accent2" xfId="23" builtinId="34" customBuiltin="1"/>
    <cellStyle name="20% - Accent2 2" xfId="64" xr:uid="{00000000-0005-0000-0000-000003000000}"/>
    <cellStyle name="20% - Accent3" xfId="27" builtinId="38" customBuiltin="1"/>
    <cellStyle name="20% - Accent3 2" xfId="68" xr:uid="{00000000-0005-0000-0000-000005000000}"/>
    <cellStyle name="20% - Accent4" xfId="31" builtinId="42" customBuiltin="1"/>
    <cellStyle name="20% - Accent4 2" xfId="72" xr:uid="{00000000-0005-0000-0000-000007000000}"/>
    <cellStyle name="20% - Accent5" xfId="35" builtinId="46" customBuiltin="1"/>
    <cellStyle name="20% - Accent5 2" xfId="76" xr:uid="{00000000-0005-0000-0000-000009000000}"/>
    <cellStyle name="20% - Accent6" xfId="39" builtinId="50" customBuiltin="1"/>
    <cellStyle name="20% - Accent6 2" xfId="80" xr:uid="{00000000-0005-0000-0000-00000B000000}"/>
    <cellStyle name="40% - Accent1" xfId="20" builtinId="31" customBuiltin="1"/>
    <cellStyle name="40% - Accent1 2" xfId="61" xr:uid="{00000000-0005-0000-0000-00000D000000}"/>
    <cellStyle name="40% - Accent2" xfId="24" builtinId="35" customBuiltin="1"/>
    <cellStyle name="40% - Accent2 2" xfId="65" xr:uid="{00000000-0005-0000-0000-00000F000000}"/>
    <cellStyle name="40% - Accent3" xfId="28" builtinId="39" customBuiltin="1"/>
    <cellStyle name="40% - Accent3 2" xfId="69" xr:uid="{00000000-0005-0000-0000-000011000000}"/>
    <cellStyle name="40% - Accent4" xfId="32" builtinId="43" customBuiltin="1"/>
    <cellStyle name="40% - Accent4 2" xfId="73" xr:uid="{00000000-0005-0000-0000-000013000000}"/>
    <cellStyle name="40% - Accent5" xfId="36" builtinId="47" customBuiltin="1"/>
    <cellStyle name="40% - Accent5 2" xfId="77" xr:uid="{00000000-0005-0000-0000-000015000000}"/>
    <cellStyle name="40% - Accent6" xfId="40" builtinId="51" customBuiltin="1"/>
    <cellStyle name="40% - Accent6 2" xfId="81" xr:uid="{00000000-0005-0000-0000-000017000000}"/>
    <cellStyle name="60% - Accent1" xfId="21" builtinId="32" customBuiltin="1"/>
    <cellStyle name="60% - Accent1 2" xfId="62" xr:uid="{00000000-0005-0000-0000-000019000000}"/>
    <cellStyle name="60% - Accent2" xfId="25" builtinId="36" customBuiltin="1"/>
    <cellStyle name="60% - Accent2 2" xfId="66" xr:uid="{00000000-0005-0000-0000-00001B000000}"/>
    <cellStyle name="60% - Accent3" xfId="29" builtinId="40" customBuiltin="1"/>
    <cellStyle name="60% - Accent3 2" xfId="70" xr:uid="{00000000-0005-0000-0000-00001D000000}"/>
    <cellStyle name="60% - Accent4" xfId="33" builtinId="44" customBuiltin="1"/>
    <cellStyle name="60% - Accent4 2" xfId="74" xr:uid="{00000000-0005-0000-0000-00001F000000}"/>
    <cellStyle name="60% - Accent5" xfId="37" builtinId="48" customBuiltin="1"/>
    <cellStyle name="60% - Accent5 2" xfId="78" xr:uid="{00000000-0005-0000-0000-000021000000}"/>
    <cellStyle name="60% - Accent6" xfId="41" builtinId="52" customBuiltin="1"/>
    <cellStyle name="60% - Accent6 2" xfId="82" xr:uid="{00000000-0005-0000-0000-000023000000}"/>
    <cellStyle name="Accent1" xfId="18" builtinId="29" customBuiltin="1"/>
    <cellStyle name="Accent1 2" xfId="59" xr:uid="{00000000-0005-0000-0000-000025000000}"/>
    <cellStyle name="Accent2" xfId="22" builtinId="33" customBuiltin="1"/>
    <cellStyle name="Accent2 2" xfId="63" xr:uid="{00000000-0005-0000-0000-000027000000}"/>
    <cellStyle name="Accent3" xfId="26" builtinId="37" customBuiltin="1"/>
    <cellStyle name="Accent3 2" xfId="67" xr:uid="{00000000-0005-0000-0000-000029000000}"/>
    <cellStyle name="Accent4" xfId="30" builtinId="41" customBuiltin="1"/>
    <cellStyle name="Accent4 2" xfId="71" xr:uid="{00000000-0005-0000-0000-00002B000000}"/>
    <cellStyle name="Accent5" xfId="34" builtinId="45" customBuiltin="1"/>
    <cellStyle name="Accent5 2" xfId="75" xr:uid="{00000000-0005-0000-0000-00002D000000}"/>
    <cellStyle name="Accent6" xfId="38" builtinId="49" customBuiltin="1"/>
    <cellStyle name="Accent6 2" xfId="79" xr:uid="{00000000-0005-0000-0000-00002F000000}"/>
    <cellStyle name="Bad" xfId="7" builtinId="27" customBuiltin="1"/>
    <cellStyle name="Bad 2" xfId="48" xr:uid="{00000000-0005-0000-0000-000031000000}"/>
    <cellStyle name="Calculation" xfId="11" builtinId="22" customBuiltin="1"/>
    <cellStyle name="Calculation 2" xfId="52" xr:uid="{00000000-0005-0000-0000-000033000000}"/>
    <cellStyle name="Check Cell" xfId="13" builtinId="23" customBuiltin="1"/>
    <cellStyle name="Check Cell 2" xfId="54" xr:uid="{00000000-0005-0000-0000-000035000000}"/>
    <cellStyle name="Explanatory Text" xfId="16" builtinId="53" customBuiltin="1"/>
    <cellStyle name="Explanatory Text 2" xfId="57" xr:uid="{00000000-0005-0000-0000-000037000000}"/>
    <cellStyle name="Good" xfId="6" builtinId="26" customBuiltin="1"/>
    <cellStyle name="Good 2" xfId="47" xr:uid="{00000000-0005-0000-0000-000039000000}"/>
    <cellStyle name="Heading 1" xfId="2" builtinId="16" customBuiltin="1"/>
    <cellStyle name="Heading 1 2" xfId="43" xr:uid="{00000000-0005-0000-0000-00003B000000}"/>
    <cellStyle name="Heading 2" xfId="3" builtinId="17" customBuiltin="1"/>
    <cellStyle name="Heading 2 2" xfId="44" xr:uid="{00000000-0005-0000-0000-00003D000000}"/>
    <cellStyle name="Heading 3" xfId="4" builtinId="18" customBuiltin="1"/>
    <cellStyle name="Heading 3 2" xfId="45" xr:uid="{00000000-0005-0000-0000-00003F000000}"/>
    <cellStyle name="Heading 4" xfId="5" builtinId="19" customBuiltin="1"/>
    <cellStyle name="Heading 4 2" xfId="46" xr:uid="{00000000-0005-0000-0000-000041000000}"/>
    <cellStyle name="Input" xfId="9" builtinId="20" customBuiltin="1"/>
    <cellStyle name="Input 2" xfId="50" xr:uid="{00000000-0005-0000-0000-000043000000}"/>
    <cellStyle name="Linked Cell" xfId="12" builtinId="24" customBuiltin="1"/>
    <cellStyle name="Linked Cell 2" xfId="53" xr:uid="{00000000-0005-0000-0000-000045000000}"/>
    <cellStyle name="Neutral" xfId="8" builtinId="28" customBuiltin="1"/>
    <cellStyle name="Neutral 2" xfId="49" xr:uid="{00000000-0005-0000-0000-000047000000}"/>
    <cellStyle name="Normal" xfId="0" builtinId="0"/>
    <cellStyle name="Normal 2" xfId="42" xr:uid="{00000000-0005-0000-0000-000049000000}"/>
    <cellStyle name="Note" xfId="15" builtinId="10" customBuiltin="1"/>
    <cellStyle name="Note 2" xfId="56" xr:uid="{00000000-0005-0000-0000-00004B000000}"/>
    <cellStyle name="Output" xfId="10" builtinId="21" customBuiltin="1"/>
    <cellStyle name="Output 2" xfId="51" xr:uid="{00000000-0005-0000-0000-00004D000000}"/>
    <cellStyle name="Percent" xfId="83" builtinId="5"/>
    <cellStyle name="Title" xfId="1" builtinId="15" customBuiltin="1"/>
    <cellStyle name="Total" xfId="17" builtinId="25" customBuiltin="1"/>
    <cellStyle name="Total 2" xfId="58" xr:uid="{00000000-0005-0000-0000-000050000000}"/>
    <cellStyle name="Warning Text" xfId="14" builtinId="11" customBuiltin="1"/>
    <cellStyle name="Warning Text 2" xfId="55" xr:uid="{00000000-0005-0000-0000-00005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tabSelected="1" workbookViewId="0"/>
  </sheetViews>
  <sheetFormatPr defaultRowHeight="14.25" x14ac:dyDescent="0.2"/>
  <cols>
    <col min="1" max="1" width="27.5" customWidth="1"/>
    <col min="2" max="2" width="15.375" bestFit="1" customWidth="1"/>
    <col min="3" max="3" width="11.75" bestFit="1" customWidth="1"/>
    <col min="4" max="4" width="9.375" style="5" bestFit="1" customWidth="1"/>
    <col min="5" max="6" width="11.75" bestFit="1" customWidth="1"/>
    <col min="7" max="7" width="13.75" customWidth="1"/>
  </cols>
  <sheetData>
    <row r="1" spans="1:7" ht="20.25" x14ac:dyDescent="0.2">
      <c r="A1" s="1" t="s">
        <v>66</v>
      </c>
    </row>
    <row r="2" spans="1:7" ht="21.75" customHeight="1" x14ac:dyDescent="0.2">
      <c r="A2" s="2" t="s">
        <v>0</v>
      </c>
    </row>
    <row r="3" spans="1:7" ht="12.75" customHeight="1" x14ac:dyDescent="0.2">
      <c r="A3" s="3" t="s">
        <v>72</v>
      </c>
    </row>
    <row r="4" spans="1:7" ht="12.75" customHeight="1" x14ac:dyDescent="0.2">
      <c r="A4" s="3" t="s">
        <v>70</v>
      </c>
    </row>
    <row r="6" spans="1:7" s="5" customFormat="1" ht="12.75" customHeight="1" x14ac:dyDescent="0.2">
      <c r="A6" s="6" t="s">
        <v>2</v>
      </c>
      <c r="B6" s="6" t="s">
        <v>3</v>
      </c>
      <c r="C6" s="6" t="s">
        <v>4</v>
      </c>
      <c r="D6" s="6" t="s">
        <v>69</v>
      </c>
      <c r="E6" s="6" t="s">
        <v>5</v>
      </c>
      <c r="F6" s="6" t="s">
        <v>6</v>
      </c>
      <c r="G6" s="6" t="s">
        <v>7</v>
      </c>
    </row>
    <row r="7" spans="1:7" ht="12.75" customHeight="1" x14ac:dyDescent="0.2">
      <c r="A7" s="4" t="s">
        <v>8</v>
      </c>
      <c r="B7" s="21">
        <v>-23356025.870000001</v>
      </c>
      <c r="C7" s="26">
        <v>-14975947.16</v>
      </c>
      <c r="D7" s="27">
        <v>0.64119999999999999</v>
      </c>
      <c r="E7" s="26">
        <v>-14158440.32</v>
      </c>
      <c r="F7" s="26">
        <v>-13209971.76</v>
      </c>
      <c r="G7" s="26">
        <v>-12250276.029999999</v>
      </c>
    </row>
    <row r="8" spans="1:7" ht="12.75" customHeight="1" x14ac:dyDescent="0.2">
      <c r="A8" s="4" t="s">
        <v>9</v>
      </c>
      <c r="B8" s="21">
        <v>-1860000</v>
      </c>
      <c r="C8" s="26">
        <v>-1442974.84</v>
      </c>
      <c r="D8" s="27">
        <v>0.77580000000000005</v>
      </c>
      <c r="E8" s="26">
        <v>-1502865.64</v>
      </c>
      <c r="F8" s="26">
        <v>-1650596.79</v>
      </c>
      <c r="G8" s="26">
        <v>-1590688.54</v>
      </c>
    </row>
    <row r="9" spans="1:7" ht="12.75" customHeight="1" x14ac:dyDescent="0.2">
      <c r="A9" s="4" t="s">
        <v>10</v>
      </c>
      <c r="B9" s="21">
        <v>-1160000</v>
      </c>
      <c r="C9" s="26">
        <v>-782117.45</v>
      </c>
      <c r="D9" s="27">
        <v>0.67420000000000002</v>
      </c>
      <c r="E9" s="26">
        <v>-727705.79</v>
      </c>
      <c r="F9" s="26">
        <v>-695243.45</v>
      </c>
      <c r="G9" s="26">
        <v>-595278.94999999995</v>
      </c>
    </row>
    <row r="10" spans="1:7" ht="12.75" customHeight="1" x14ac:dyDescent="0.2">
      <c r="A10" s="4" t="s">
        <v>11</v>
      </c>
      <c r="B10" s="21">
        <v>-106500</v>
      </c>
      <c r="C10" s="26">
        <v>-1756416.48</v>
      </c>
      <c r="D10" s="27">
        <v>16.4922</v>
      </c>
      <c r="E10" s="26">
        <v>-393151.21</v>
      </c>
      <c r="F10" s="26">
        <v>-1008519.59</v>
      </c>
      <c r="G10" s="26">
        <v>-131013.72</v>
      </c>
    </row>
    <row r="11" spans="1:7" ht="12.75" customHeight="1" x14ac:dyDescent="0.2">
      <c r="A11" s="4" t="s">
        <v>12</v>
      </c>
      <c r="B11" s="21">
        <v>-1185675</v>
      </c>
      <c r="C11" s="26">
        <v>-1374925.28</v>
      </c>
      <c r="D11" s="27">
        <v>1.1596</v>
      </c>
      <c r="E11" s="26">
        <v>-1011066.42</v>
      </c>
      <c r="F11" s="26">
        <v>-1123854</v>
      </c>
      <c r="G11" s="26">
        <v>-871127.44</v>
      </c>
    </row>
    <row r="12" spans="1:7" ht="12.75" customHeight="1" x14ac:dyDescent="0.2">
      <c r="A12" s="4" t="s">
        <v>13</v>
      </c>
      <c r="B12" s="21">
        <v>-200000</v>
      </c>
      <c r="C12" s="26">
        <v>-148018.03</v>
      </c>
      <c r="D12" s="27">
        <v>0.74009999999999998</v>
      </c>
      <c r="E12" s="26">
        <v>-123062.99</v>
      </c>
      <c r="F12" s="26">
        <v>-155007.07</v>
      </c>
      <c r="G12" s="26">
        <v>-151863.24</v>
      </c>
    </row>
    <row r="13" spans="1:7" ht="12.75" customHeight="1" x14ac:dyDescent="0.2">
      <c r="A13" s="4" t="s">
        <v>14</v>
      </c>
      <c r="B13" s="21">
        <v>-398112.5</v>
      </c>
      <c r="C13" s="26">
        <v>-298584.36</v>
      </c>
      <c r="D13" s="27">
        <v>0.75</v>
      </c>
      <c r="E13" s="26">
        <v>-258518.7</v>
      </c>
      <c r="F13" s="26">
        <v>-281484</v>
      </c>
      <c r="G13" s="26">
        <v>-281021.21999999997</v>
      </c>
    </row>
    <row r="14" spans="1:7" ht="12.75" customHeight="1" x14ac:dyDescent="0.2">
      <c r="A14" s="4" t="s">
        <v>15</v>
      </c>
      <c r="B14" s="21">
        <v>-23560185.530000001</v>
      </c>
      <c r="C14" s="26">
        <v>-17806570.52</v>
      </c>
      <c r="D14" s="27">
        <v>0.75580000000000003</v>
      </c>
      <c r="E14" s="26">
        <v>-16414837.33</v>
      </c>
      <c r="F14" s="26">
        <v>-16508152.01</v>
      </c>
      <c r="G14" s="26">
        <v>-16107991.109999999</v>
      </c>
    </row>
    <row r="15" spans="1:7" ht="12.75" customHeight="1" x14ac:dyDescent="0.2">
      <c r="A15" s="4" t="s">
        <v>16</v>
      </c>
      <c r="B15" s="21">
        <v>0</v>
      </c>
      <c r="C15" s="26">
        <v>-1153185.8999999999</v>
      </c>
      <c r="D15" s="27">
        <v>0</v>
      </c>
      <c r="E15" s="26">
        <v>-671114.99</v>
      </c>
      <c r="F15" s="26">
        <v>-1232123.42</v>
      </c>
      <c r="G15" s="26">
        <v>-523422.27</v>
      </c>
    </row>
    <row r="16" spans="1:7" ht="12.75" customHeight="1" x14ac:dyDescent="0.2">
      <c r="A16" s="4" t="s">
        <v>17</v>
      </c>
      <c r="B16" s="21">
        <v>-911600</v>
      </c>
      <c r="C16" s="26">
        <v>-616168.27</v>
      </c>
      <c r="D16" s="27">
        <v>0.67589999999999995</v>
      </c>
      <c r="E16" s="26">
        <v>-765817.83</v>
      </c>
      <c r="F16" s="26">
        <v>-736062.49</v>
      </c>
      <c r="G16" s="26">
        <v>-645259.35</v>
      </c>
    </row>
    <row r="17" spans="1:7" ht="12.75" customHeight="1" x14ac:dyDescent="0.2">
      <c r="A17" s="4" t="s">
        <v>18</v>
      </c>
      <c r="B17" s="21">
        <v>-1067500</v>
      </c>
      <c r="C17" s="26">
        <v>-550940.29</v>
      </c>
      <c r="D17" s="27">
        <v>0.5161</v>
      </c>
      <c r="E17" s="26">
        <v>-838200.31</v>
      </c>
      <c r="F17" s="26">
        <v>-654734.57999999996</v>
      </c>
      <c r="G17" s="26">
        <v>-611867.18999999994</v>
      </c>
    </row>
    <row r="18" spans="1:7" ht="12.75" customHeight="1" x14ac:dyDescent="0.2">
      <c r="A18" s="4" t="s">
        <v>19</v>
      </c>
      <c r="B18" s="21">
        <v>-7490000</v>
      </c>
      <c r="C18" s="26">
        <v>-5837113.9800000004</v>
      </c>
      <c r="D18" s="27">
        <v>0.77929999999999999</v>
      </c>
      <c r="E18" s="26">
        <v>-5669358.1200000001</v>
      </c>
      <c r="F18" s="26">
        <v>-5374767.0700000003</v>
      </c>
      <c r="G18" s="26">
        <v>-5093119.62</v>
      </c>
    </row>
    <row r="19" spans="1:7" ht="12.75" customHeight="1" x14ac:dyDescent="0.2">
      <c r="A19" s="4" t="s">
        <v>20</v>
      </c>
      <c r="B19" s="21">
        <v>-951770</v>
      </c>
      <c r="C19" s="26">
        <v>-1130621.53</v>
      </c>
      <c r="D19" s="27">
        <v>1.1879</v>
      </c>
      <c r="E19" s="26">
        <v>-950320.46</v>
      </c>
      <c r="F19" s="26">
        <v>-841633.56</v>
      </c>
      <c r="G19" s="26">
        <v>-1170711.26</v>
      </c>
    </row>
    <row r="20" spans="1:7" ht="12.75" customHeight="1" x14ac:dyDescent="0.2">
      <c r="A20" s="4" t="s">
        <v>21</v>
      </c>
      <c r="B20" s="21">
        <v>-141750</v>
      </c>
      <c r="C20" s="26">
        <v>-138351.74</v>
      </c>
      <c r="D20" s="27">
        <v>0.97599999999999998</v>
      </c>
      <c r="E20" s="26">
        <v>-137766.73000000001</v>
      </c>
      <c r="F20" s="26">
        <v>-95085.5</v>
      </c>
      <c r="G20" s="26">
        <v>-131318.88</v>
      </c>
    </row>
    <row r="21" spans="1:7" ht="12.75" customHeight="1" x14ac:dyDescent="0.2">
      <c r="A21" s="4" t="s">
        <v>22</v>
      </c>
      <c r="B21" s="21">
        <v>-1548304.76</v>
      </c>
      <c r="C21" s="26">
        <v>-1768424.67</v>
      </c>
      <c r="D21" s="27">
        <v>1.1422000000000001</v>
      </c>
      <c r="E21" s="26">
        <v>-2356071.67</v>
      </c>
      <c r="F21" s="26">
        <v>-3907840.53</v>
      </c>
      <c r="G21" s="26">
        <v>-2385518.0699999998</v>
      </c>
    </row>
    <row r="22" spans="1:7" ht="12.75" customHeight="1" x14ac:dyDescent="0.2">
      <c r="A22" s="4" t="s">
        <v>23</v>
      </c>
      <c r="B22" s="21">
        <v>-66500</v>
      </c>
      <c r="C22" s="26">
        <v>0</v>
      </c>
      <c r="D22" s="27">
        <v>0</v>
      </c>
      <c r="E22" s="26">
        <v>0</v>
      </c>
      <c r="F22" s="26">
        <v>0</v>
      </c>
      <c r="G22" s="26">
        <v>0</v>
      </c>
    </row>
    <row r="23" spans="1:7" ht="12.75" customHeight="1" x14ac:dyDescent="0.2">
      <c r="A23" s="4" t="s">
        <v>24</v>
      </c>
      <c r="B23" s="21">
        <v>-673731</v>
      </c>
      <c r="C23" s="26">
        <v>-1124789.47</v>
      </c>
      <c r="D23" s="27">
        <v>1.6695</v>
      </c>
      <c r="E23" s="26">
        <v>-985926.74</v>
      </c>
      <c r="F23" s="26">
        <v>-1708693.1</v>
      </c>
      <c r="G23" s="26">
        <v>-880832.02</v>
      </c>
    </row>
    <row r="24" spans="1:7" ht="12.75" customHeight="1" x14ac:dyDescent="0.2">
      <c r="A24" s="4" t="s">
        <v>25</v>
      </c>
      <c r="B24" s="21">
        <v>-445000</v>
      </c>
      <c r="C24" s="26">
        <v>-367488.52</v>
      </c>
      <c r="D24" s="27">
        <v>0.82579999999999998</v>
      </c>
      <c r="E24" s="26">
        <v>-359931.52</v>
      </c>
      <c r="F24" s="26">
        <v>-472365.01</v>
      </c>
      <c r="G24" s="26">
        <v>-376667.74</v>
      </c>
    </row>
    <row r="25" spans="1:7" ht="12.75" customHeight="1" x14ac:dyDescent="0.2">
      <c r="A25" s="4" t="s">
        <v>26</v>
      </c>
      <c r="B25" s="21">
        <v>-537981</v>
      </c>
      <c r="C25" s="26">
        <v>-334299</v>
      </c>
      <c r="D25" s="27">
        <v>0.62139999999999995</v>
      </c>
      <c r="E25" s="26">
        <v>-299819</v>
      </c>
      <c r="F25" s="26">
        <v>-249246</v>
      </c>
      <c r="G25" s="26">
        <v>-278959.02</v>
      </c>
    </row>
    <row r="26" spans="1:7" ht="12.75" customHeight="1" x14ac:dyDescent="0.2">
      <c r="A26" s="4" t="s">
        <v>27</v>
      </c>
      <c r="B26" s="21">
        <v>0</v>
      </c>
      <c r="C26" s="26">
        <v>0</v>
      </c>
      <c r="D26" s="27">
        <v>0</v>
      </c>
      <c r="E26" s="26">
        <v>0</v>
      </c>
      <c r="F26" s="26">
        <v>0</v>
      </c>
      <c r="G26" s="26">
        <v>0</v>
      </c>
    </row>
    <row r="27" spans="1:7" ht="12.75" customHeight="1" x14ac:dyDescent="0.2">
      <c r="A27" s="4" t="s">
        <v>28</v>
      </c>
      <c r="B27" s="21">
        <v>-19400</v>
      </c>
      <c r="C27" s="26">
        <v>-49784.21</v>
      </c>
      <c r="D27" s="27">
        <v>2.5661999999999998</v>
      </c>
      <c r="E27" s="26">
        <v>-455399.98</v>
      </c>
      <c r="F27" s="26">
        <v>-29186.09</v>
      </c>
      <c r="G27" s="26">
        <v>-27397.68</v>
      </c>
    </row>
    <row r="28" spans="1:7" ht="12.75" customHeight="1" x14ac:dyDescent="0.2">
      <c r="A28" s="4" t="s">
        <v>29</v>
      </c>
      <c r="B28" s="21">
        <v>-423173.81</v>
      </c>
      <c r="C28" s="26">
        <v>-317380.32</v>
      </c>
      <c r="D28" s="27">
        <v>0.75</v>
      </c>
      <c r="E28" s="26">
        <v>-307908.18</v>
      </c>
      <c r="F28" s="26">
        <v>-286147.26</v>
      </c>
      <c r="G28" s="26">
        <v>-276131.88</v>
      </c>
    </row>
    <row r="29" spans="1:7" ht="12.75" customHeight="1" x14ac:dyDescent="0.2">
      <c r="A29" s="4" t="s">
        <v>30</v>
      </c>
      <c r="B29" s="21">
        <v>-2613067.48</v>
      </c>
      <c r="C29" s="26">
        <v>0</v>
      </c>
      <c r="D29" s="27">
        <v>0</v>
      </c>
      <c r="E29" s="26">
        <v>0</v>
      </c>
      <c r="F29" s="26">
        <v>0</v>
      </c>
      <c r="G29" s="26">
        <v>0</v>
      </c>
    </row>
    <row r="30" spans="1:7" ht="12.75" customHeight="1" x14ac:dyDescent="0.2">
      <c r="A30" s="4" t="s">
        <v>31</v>
      </c>
      <c r="B30" s="21">
        <v>-3901740.51</v>
      </c>
      <c r="C30" s="26">
        <v>-2603805.5699999998</v>
      </c>
      <c r="D30" s="27">
        <v>0.6673</v>
      </c>
      <c r="E30" s="26">
        <v>-3145795.38</v>
      </c>
      <c r="F30" s="26">
        <v>-4131985.16</v>
      </c>
      <c r="G30" s="26">
        <v>-4638592.58</v>
      </c>
    </row>
    <row r="31" spans="1:7" x14ac:dyDescent="0.2">
      <c r="B31" s="7">
        <f>SUM(B7:B30)</f>
        <v>-72618017.460000008</v>
      </c>
      <c r="C31" s="7">
        <f>SUM(C7:C30)</f>
        <v>-54577907.590000011</v>
      </c>
      <c r="D31" s="8">
        <f>+C31/B31</f>
        <v>0.75157529080249286</v>
      </c>
      <c r="E31" s="7">
        <f t="shared" ref="E31:G31" si="0">SUM(E7:E30)</f>
        <v>-51533079.310000002</v>
      </c>
      <c r="F31" s="7">
        <f t="shared" si="0"/>
        <v>-54352698.440000013</v>
      </c>
      <c r="G31" s="7">
        <f t="shared" si="0"/>
        <v>-49019057.81000001</v>
      </c>
    </row>
    <row r="38" spans="1:1" x14ac:dyDescent="0.2">
      <c r="A38" s="4" t="s">
        <v>71</v>
      </c>
    </row>
  </sheetData>
  <pageMargins left="0.24" right="0.24" top="0.66" bottom="0.72" header="0.5" footer="0.5"/>
  <pageSetup scale="9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3.5" bestFit="1" customWidth="1"/>
    <col min="2" max="3" width="14.375" bestFit="1" customWidth="1"/>
    <col min="4" max="4" width="9.375" style="5" bestFit="1" customWidth="1"/>
    <col min="5" max="6" width="11.75" bestFit="1" customWidth="1"/>
    <col min="7" max="7" width="12.5" bestFit="1" customWidth="1"/>
  </cols>
  <sheetData>
    <row r="1" spans="1:7" ht="18.75" x14ac:dyDescent="0.2">
      <c r="A1" s="13" t="s">
        <v>66</v>
      </c>
    </row>
    <row r="2" spans="1:7" ht="18.75" x14ac:dyDescent="0.2">
      <c r="A2" s="13" t="s">
        <v>64</v>
      </c>
    </row>
    <row r="3" spans="1:7" x14ac:dyDescent="0.2">
      <c r="A3" s="9" t="str">
        <f>+'City Wide'!A3</f>
        <v>Through June (75.00%)</v>
      </c>
    </row>
    <row r="4" spans="1:7" x14ac:dyDescent="0.2">
      <c r="A4" s="9" t="str">
        <f>+'City Wide'!A4</f>
        <v>Fiscal Year 2020</v>
      </c>
    </row>
    <row r="6" spans="1:7" x14ac:dyDescent="0.2">
      <c r="A6" s="12" t="s">
        <v>2</v>
      </c>
      <c r="B6" s="12" t="s">
        <v>3</v>
      </c>
      <c r="C6" s="12" t="s">
        <v>4</v>
      </c>
      <c r="D6" s="6" t="s">
        <v>69</v>
      </c>
      <c r="E6" s="12" t="s">
        <v>5</v>
      </c>
      <c r="F6" s="12" t="s">
        <v>6</v>
      </c>
      <c r="G6" s="12" t="s">
        <v>7</v>
      </c>
    </row>
    <row r="7" spans="1:7" x14ac:dyDescent="0.2">
      <c r="A7" s="16" t="s">
        <v>40</v>
      </c>
      <c r="B7" s="14" t="s">
        <v>1</v>
      </c>
      <c r="C7" s="14" t="s">
        <v>1</v>
      </c>
      <c r="D7" s="15" t="s">
        <v>1</v>
      </c>
      <c r="E7" s="14" t="s">
        <v>1</v>
      </c>
      <c r="F7" s="14" t="s">
        <v>1</v>
      </c>
      <c r="G7" s="14" t="s">
        <v>1</v>
      </c>
    </row>
    <row r="8" spans="1:7" x14ac:dyDescent="0.2">
      <c r="A8" s="4" t="s">
        <v>11</v>
      </c>
      <c r="B8" s="21">
        <v>-100000</v>
      </c>
      <c r="C8" s="26">
        <v>-1711772.81</v>
      </c>
      <c r="D8" s="27">
        <v>17.117699999999999</v>
      </c>
      <c r="E8" s="26">
        <v>-353205.75</v>
      </c>
      <c r="F8" s="26">
        <v>-957911.26</v>
      </c>
      <c r="G8" s="26">
        <v>-84796.54</v>
      </c>
    </row>
    <row r="9" spans="1:7" x14ac:dyDescent="0.2">
      <c r="A9" s="4" t="s">
        <v>15</v>
      </c>
      <c r="B9" s="21">
        <v>-9361742</v>
      </c>
      <c r="C9" s="26">
        <v>-7534583.9500000002</v>
      </c>
      <c r="D9" s="27">
        <v>0.80479999999999996</v>
      </c>
      <c r="E9" s="26">
        <v>-6906545.29</v>
      </c>
      <c r="F9" s="26">
        <v>-7164859.1699999999</v>
      </c>
      <c r="G9" s="26">
        <v>-7261502.29</v>
      </c>
    </row>
    <row r="10" spans="1:7" x14ac:dyDescent="0.2">
      <c r="A10" s="4" t="s">
        <v>16</v>
      </c>
      <c r="B10" s="21">
        <v>0</v>
      </c>
      <c r="C10" s="26">
        <v>0</v>
      </c>
      <c r="D10" s="27">
        <v>0</v>
      </c>
      <c r="E10" s="26">
        <v>0</v>
      </c>
      <c r="F10" s="26">
        <v>0</v>
      </c>
      <c r="G10" s="26">
        <v>0</v>
      </c>
    </row>
    <row r="11" spans="1:7" x14ac:dyDescent="0.2">
      <c r="A11" s="4" t="s">
        <v>20</v>
      </c>
      <c r="B11" s="21">
        <v>-240000</v>
      </c>
      <c r="C11" s="26">
        <v>-257170.03</v>
      </c>
      <c r="D11" s="27">
        <v>1.0714999999999999</v>
      </c>
      <c r="E11" s="26">
        <v>-208120.4</v>
      </c>
      <c r="F11" s="26">
        <v>-191507.97</v>
      </c>
      <c r="G11" s="26">
        <v>-293558.8</v>
      </c>
    </row>
    <row r="12" spans="1:7" x14ac:dyDescent="0.2">
      <c r="A12" s="4" t="s">
        <v>22</v>
      </c>
      <c r="B12" s="21">
        <v>0</v>
      </c>
      <c r="C12" s="26">
        <v>0</v>
      </c>
      <c r="D12" s="27">
        <v>0</v>
      </c>
      <c r="E12" s="26">
        <v>0</v>
      </c>
      <c r="F12" s="26">
        <v>0</v>
      </c>
      <c r="G12" s="26">
        <v>0</v>
      </c>
    </row>
    <row r="13" spans="1:7" x14ac:dyDescent="0.2">
      <c r="A13" s="4" t="s">
        <v>24</v>
      </c>
      <c r="B13" s="21">
        <v>-3000</v>
      </c>
      <c r="C13" s="26">
        <v>-224238.15</v>
      </c>
      <c r="D13" s="27">
        <v>74.746099999999998</v>
      </c>
      <c r="E13" s="26">
        <v>-217952.51</v>
      </c>
      <c r="F13" s="26">
        <v>-14937.5</v>
      </c>
      <c r="G13" s="26">
        <v>-339934.7</v>
      </c>
    </row>
    <row r="14" spans="1:7" x14ac:dyDescent="0.2">
      <c r="A14" s="4" t="s">
        <v>28</v>
      </c>
      <c r="B14" s="21">
        <v>0</v>
      </c>
      <c r="C14" s="26">
        <v>0</v>
      </c>
      <c r="D14" s="27">
        <v>0</v>
      </c>
      <c r="E14" s="26">
        <v>0</v>
      </c>
      <c r="F14" s="26">
        <v>0</v>
      </c>
      <c r="G14" s="26">
        <v>0</v>
      </c>
    </row>
    <row r="15" spans="1:7" x14ac:dyDescent="0.2">
      <c r="A15" s="4" t="s">
        <v>30</v>
      </c>
      <c r="B15" s="21">
        <v>-200000</v>
      </c>
      <c r="C15" s="26">
        <v>0</v>
      </c>
      <c r="D15" s="27">
        <v>0</v>
      </c>
      <c r="E15" s="26">
        <v>0</v>
      </c>
      <c r="F15" s="26">
        <v>0</v>
      </c>
      <c r="G15" s="26">
        <v>0</v>
      </c>
    </row>
    <row r="16" spans="1:7" x14ac:dyDescent="0.2">
      <c r="A16" s="4" t="s">
        <v>31</v>
      </c>
      <c r="B16" s="21">
        <v>0</v>
      </c>
      <c r="C16" s="26">
        <v>0</v>
      </c>
      <c r="D16" s="27">
        <v>0</v>
      </c>
      <c r="E16" s="26">
        <v>0</v>
      </c>
      <c r="F16" s="26">
        <v>0</v>
      </c>
      <c r="G16" s="26">
        <v>0</v>
      </c>
    </row>
    <row r="17" spans="1:7" x14ac:dyDescent="0.2">
      <c r="A17" s="10" t="s">
        <v>40</v>
      </c>
      <c r="B17" s="7">
        <v>-9904742</v>
      </c>
      <c r="C17" s="28">
        <v>-9727764.9399999995</v>
      </c>
      <c r="D17" s="29">
        <v>0.98209999999999997</v>
      </c>
      <c r="E17" s="28">
        <v>-7685823.9500000002</v>
      </c>
      <c r="F17" s="28">
        <v>-8329215.9000000004</v>
      </c>
      <c r="G17" s="28">
        <v>-7979792.3300000001</v>
      </c>
    </row>
    <row r="19" spans="1:7" x14ac:dyDescent="0.2">
      <c r="B19" s="21"/>
      <c r="C19" s="23"/>
      <c r="D19" s="22"/>
    </row>
    <row r="21" spans="1:7" x14ac:dyDescent="0.2">
      <c r="B21" s="24"/>
      <c r="C21" s="24"/>
      <c r="D21" s="25"/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G38"/>
  <sheetViews>
    <sheetView workbookViewId="0"/>
  </sheetViews>
  <sheetFormatPr defaultRowHeight="14.25" x14ac:dyDescent="0.2"/>
  <cols>
    <col min="1" max="1" width="23.5" bestFit="1" customWidth="1"/>
    <col min="2" max="2" width="9.125" bestFit="1" customWidth="1"/>
    <col min="3" max="3" width="11" bestFit="1" customWidth="1"/>
    <col min="4" max="4" width="9.375" style="5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3" t="s">
        <v>66</v>
      </c>
    </row>
    <row r="2" spans="1:7" ht="18.75" x14ac:dyDescent="0.2">
      <c r="A2" s="13" t="s">
        <v>52</v>
      </c>
    </row>
    <row r="3" spans="1:7" x14ac:dyDescent="0.2">
      <c r="A3" s="9" t="str">
        <f>+'City Wide'!A3</f>
        <v>Through June (75.00%)</v>
      </c>
    </row>
    <row r="4" spans="1:7" x14ac:dyDescent="0.2">
      <c r="A4" s="9" t="str">
        <f>+'City Wide'!A4</f>
        <v>Fiscal Year 2020</v>
      </c>
    </row>
    <row r="6" spans="1:7" x14ac:dyDescent="0.2">
      <c r="A6" s="12" t="s">
        <v>2</v>
      </c>
      <c r="B6" s="12" t="s">
        <v>3</v>
      </c>
      <c r="C6" s="12" t="s">
        <v>4</v>
      </c>
      <c r="D6" s="6" t="s">
        <v>69</v>
      </c>
      <c r="E6" s="12" t="s">
        <v>5</v>
      </c>
      <c r="F6" s="12" t="s">
        <v>6</v>
      </c>
      <c r="G6" s="12" t="s">
        <v>7</v>
      </c>
    </row>
    <row r="7" spans="1:7" x14ac:dyDescent="0.2">
      <c r="A7" s="16" t="s">
        <v>41</v>
      </c>
      <c r="B7" s="14" t="s">
        <v>1</v>
      </c>
      <c r="C7" s="14" t="s">
        <v>1</v>
      </c>
      <c r="D7" s="15" t="s">
        <v>1</v>
      </c>
      <c r="E7" s="14" t="s">
        <v>1</v>
      </c>
      <c r="F7" s="14" t="s">
        <v>1</v>
      </c>
      <c r="G7" s="14" t="s">
        <v>1</v>
      </c>
    </row>
    <row r="8" spans="1:7" x14ac:dyDescent="0.2">
      <c r="A8" s="30" t="s">
        <v>15</v>
      </c>
      <c r="B8" s="26">
        <v>-47502.53</v>
      </c>
      <c r="C8" s="26">
        <v>-40783.82</v>
      </c>
      <c r="D8" s="27">
        <v>0.85860000000000003</v>
      </c>
      <c r="E8" s="26">
        <v>-38805.300000000003</v>
      </c>
      <c r="F8" s="26">
        <v>-26123.73</v>
      </c>
      <c r="G8" s="26">
        <v>-25721.49</v>
      </c>
    </row>
    <row r="9" spans="1:7" x14ac:dyDescent="0.2">
      <c r="A9" s="30" t="s">
        <v>24</v>
      </c>
      <c r="B9" s="26">
        <v>0</v>
      </c>
      <c r="C9" s="26">
        <v>-1170</v>
      </c>
      <c r="D9" s="27">
        <v>0</v>
      </c>
      <c r="E9" s="26">
        <v>0</v>
      </c>
      <c r="F9" s="26">
        <v>0</v>
      </c>
      <c r="G9" s="26">
        <v>0</v>
      </c>
    </row>
    <row r="10" spans="1:7" x14ac:dyDescent="0.2">
      <c r="A10" s="30" t="s">
        <v>30</v>
      </c>
      <c r="B10" s="26">
        <v>0</v>
      </c>
      <c r="C10" s="26">
        <v>0</v>
      </c>
      <c r="D10" s="27">
        <v>0</v>
      </c>
      <c r="E10" s="26">
        <v>0</v>
      </c>
      <c r="F10" s="26">
        <v>0</v>
      </c>
      <c r="G10" s="26">
        <v>0</v>
      </c>
    </row>
    <row r="11" spans="1:7" x14ac:dyDescent="0.2">
      <c r="A11" s="31" t="s">
        <v>41</v>
      </c>
      <c r="B11" s="28">
        <v>-47502.53</v>
      </c>
      <c r="C11" s="28">
        <v>-41953.82</v>
      </c>
      <c r="D11" s="29">
        <v>0.88319999999999999</v>
      </c>
      <c r="E11" s="28">
        <v>-38805.300000000003</v>
      </c>
      <c r="F11" s="28">
        <v>-26123.73</v>
      </c>
      <c r="G11" s="28">
        <v>-25721.49</v>
      </c>
    </row>
    <row r="38" spans="1:1" x14ac:dyDescent="0.2">
      <c r="A38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3.5" bestFit="1" customWidth="1"/>
    <col min="2" max="3" width="11" bestFit="1" customWidth="1"/>
    <col min="4" max="4" width="9.375" style="5" bestFit="1" customWidth="1"/>
    <col min="5" max="5" width="11" bestFit="1" customWidth="1"/>
    <col min="6" max="6" width="11.125" bestFit="1" customWidth="1"/>
    <col min="7" max="7" width="12.5" bestFit="1" customWidth="1"/>
  </cols>
  <sheetData>
    <row r="1" spans="1:7" ht="18.75" x14ac:dyDescent="0.2">
      <c r="A1" s="13" t="s">
        <v>66</v>
      </c>
    </row>
    <row r="2" spans="1:7" ht="18.75" x14ac:dyDescent="0.2">
      <c r="A2" s="13" t="s">
        <v>60</v>
      </c>
    </row>
    <row r="3" spans="1:7" x14ac:dyDescent="0.2">
      <c r="A3" s="9" t="str">
        <f>+'City Wide'!A3</f>
        <v>Through June (75.00%)</v>
      </c>
    </row>
    <row r="4" spans="1:7" x14ac:dyDescent="0.2">
      <c r="A4" s="9" t="str">
        <f>+'City Wide'!A4</f>
        <v>Fiscal Year 2020</v>
      </c>
    </row>
    <row r="6" spans="1:7" x14ac:dyDescent="0.2">
      <c r="A6" s="12" t="s">
        <v>2</v>
      </c>
      <c r="B6" s="12" t="s">
        <v>3</v>
      </c>
      <c r="C6" s="12" t="s">
        <v>4</v>
      </c>
      <c r="D6" s="6" t="s">
        <v>69</v>
      </c>
      <c r="E6" s="12" t="s">
        <v>5</v>
      </c>
      <c r="F6" s="12" t="s">
        <v>6</v>
      </c>
      <c r="G6" s="12" t="s">
        <v>7</v>
      </c>
    </row>
    <row r="7" spans="1:7" x14ac:dyDescent="0.2">
      <c r="A7" s="16" t="s">
        <v>42</v>
      </c>
      <c r="B7" s="14" t="s">
        <v>1</v>
      </c>
      <c r="C7" s="14" t="s">
        <v>1</v>
      </c>
      <c r="D7" s="15" t="s">
        <v>1</v>
      </c>
      <c r="E7" s="14" t="s">
        <v>1</v>
      </c>
      <c r="F7" s="14" t="s">
        <v>1</v>
      </c>
      <c r="G7" s="14" t="s">
        <v>1</v>
      </c>
    </row>
    <row r="8" spans="1:7" x14ac:dyDescent="0.2">
      <c r="A8" s="4" t="s">
        <v>15</v>
      </c>
      <c r="B8" s="21">
        <v>-3423969</v>
      </c>
      <c r="C8" s="26">
        <v>-2657088.7400000002</v>
      </c>
      <c r="D8" s="27">
        <v>0.77600000000000002</v>
      </c>
      <c r="E8" s="26">
        <v>-2510505.12</v>
      </c>
      <c r="F8" s="26">
        <v>-2347332.7400000002</v>
      </c>
      <c r="G8" s="26">
        <v>-2230757.19</v>
      </c>
    </row>
    <row r="9" spans="1:7" x14ac:dyDescent="0.2">
      <c r="A9" s="4" t="s">
        <v>20</v>
      </c>
      <c r="B9" s="21">
        <v>-5000</v>
      </c>
      <c r="C9" s="26">
        <v>-8514.5400000000009</v>
      </c>
      <c r="D9" s="27">
        <v>1.7029000000000001</v>
      </c>
      <c r="E9" s="26">
        <v>-7759.72</v>
      </c>
      <c r="F9" s="26">
        <v>-5791.61</v>
      </c>
      <c r="G9" s="26">
        <v>-6647.39</v>
      </c>
    </row>
    <row r="10" spans="1:7" x14ac:dyDescent="0.2">
      <c r="A10" s="4" t="s">
        <v>24</v>
      </c>
      <c r="B10" s="21">
        <v>0</v>
      </c>
      <c r="C10" s="26">
        <v>-482.01</v>
      </c>
      <c r="D10" s="27">
        <v>0</v>
      </c>
      <c r="E10" s="26">
        <v>-335.66</v>
      </c>
      <c r="F10" s="26">
        <v>-299.70999999999998</v>
      </c>
      <c r="G10" s="26">
        <v>-152.9</v>
      </c>
    </row>
    <row r="11" spans="1:7" x14ac:dyDescent="0.2">
      <c r="A11" s="4" t="s">
        <v>30</v>
      </c>
      <c r="B11" s="21">
        <v>0</v>
      </c>
      <c r="C11" s="26">
        <v>0</v>
      </c>
      <c r="D11" s="27">
        <v>0</v>
      </c>
      <c r="E11" s="26">
        <v>0</v>
      </c>
      <c r="F11" s="26">
        <v>0</v>
      </c>
      <c r="G11" s="26">
        <v>0</v>
      </c>
    </row>
    <row r="12" spans="1:7" x14ac:dyDescent="0.2">
      <c r="A12" s="10" t="s">
        <v>42</v>
      </c>
      <c r="B12" s="7">
        <v>-3428969</v>
      </c>
      <c r="C12" s="28">
        <v>-2666085.29</v>
      </c>
      <c r="D12" s="29">
        <v>0.77749999999999997</v>
      </c>
      <c r="E12" s="28">
        <v>-2518600.5</v>
      </c>
      <c r="F12" s="28">
        <v>-2353424.06</v>
      </c>
      <c r="G12" s="28">
        <v>-2237557.48</v>
      </c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3.5" bestFit="1" customWidth="1"/>
    <col min="2" max="2" width="9.875" bestFit="1" customWidth="1"/>
    <col min="3" max="3" width="11" bestFit="1" customWidth="1"/>
    <col min="4" max="4" width="9.375" style="5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3" t="s">
        <v>66</v>
      </c>
    </row>
    <row r="2" spans="1:7" ht="18.75" x14ac:dyDescent="0.2">
      <c r="A2" s="13" t="s">
        <v>56</v>
      </c>
    </row>
    <row r="3" spans="1:7" x14ac:dyDescent="0.2">
      <c r="A3" s="9" t="str">
        <f>+'City Wide'!A3</f>
        <v>Through June (75.00%)</v>
      </c>
    </row>
    <row r="4" spans="1:7" x14ac:dyDescent="0.2">
      <c r="A4" s="9" t="str">
        <f>+'City Wide'!A4</f>
        <v>Fiscal Year 2020</v>
      </c>
    </row>
    <row r="6" spans="1:7" x14ac:dyDescent="0.2">
      <c r="A6" s="12" t="s">
        <v>2</v>
      </c>
      <c r="B6" s="12" t="s">
        <v>3</v>
      </c>
      <c r="C6" s="12" t="s">
        <v>4</v>
      </c>
      <c r="D6" s="6" t="s">
        <v>69</v>
      </c>
      <c r="E6" s="12" t="s">
        <v>5</v>
      </c>
      <c r="F6" s="12" t="s">
        <v>6</v>
      </c>
      <c r="G6" s="12" t="s">
        <v>7</v>
      </c>
    </row>
    <row r="7" spans="1:7" x14ac:dyDescent="0.2">
      <c r="A7" s="16" t="s">
        <v>43</v>
      </c>
      <c r="B7" s="14" t="s">
        <v>1</v>
      </c>
      <c r="C7" s="14" t="s">
        <v>1</v>
      </c>
      <c r="D7" s="15" t="s">
        <v>1</v>
      </c>
      <c r="E7" s="14" t="s">
        <v>1</v>
      </c>
      <c r="F7" s="14" t="s">
        <v>1</v>
      </c>
      <c r="G7" s="14" t="s">
        <v>1</v>
      </c>
    </row>
    <row r="8" spans="1:7" x14ac:dyDescent="0.2">
      <c r="A8" s="4" t="s">
        <v>18</v>
      </c>
      <c r="B8" s="21">
        <v>0</v>
      </c>
      <c r="C8" s="26">
        <v>-27591.72</v>
      </c>
      <c r="D8" s="27">
        <v>0</v>
      </c>
      <c r="E8" s="26">
        <v>-8859.2800000000007</v>
      </c>
      <c r="F8" s="26">
        <v>-5360.59</v>
      </c>
      <c r="G8" s="26">
        <v>0</v>
      </c>
    </row>
    <row r="9" spans="1:7" x14ac:dyDescent="0.2">
      <c r="A9" s="4" t="s">
        <v>21</v>
      </c>
      <c r="B9" s="21">
        <v>0</v>
      </c>
      <c r="C9" s="26">
        <v>0</v>
      </c>
      <c r="D9" s="27">
        <v>0</v>
      </c>
      <c r="E9" s="26">
        <v>0</v>
      </c>
      <c r="F9" s="26">
        <v>0</v>
      </c>
      <c r="G9" s="26">
        <v>0</v>
      </c>
    </row>
    <row r="10" spans="1:7" x14ac:dyDescent="0.2">
      <c r="A10" s="4" t="s">
        <v>24</v>
      </c>
      <c r="B10" s="21">
        <v>0</v>
      </c>
      <c r="C10" s="26">
        <v>0</v>
      </c>
      <c r="D10" s="27">
        <v>0</v>
      </c>
      <c r="E10" s="26">
        <v>-39296.980000000003</v>
      </c>
      <c r="F10" s="26">
        <v>-68336.63</v>
      </c>
      <c r="G10" s="26">
        <v>-64993.79</v>
      </c>
    </row>
    <row r="11" spans="1:7" x14ac:dyDescent="0.2">
      <c r="A11" s="4" t="s">
        <v>28</v>
      </c>
      <c r="B11" s="21">
        <v>0</v>
      </c>
      <c r="C11" s="26">
        <v>0</v>
      </c>
      <c r="D11" s="27">
        <v>0</v>
      </c>
      <c r="E11" s="26">
        <v>0</v>
      </c>
      <c r="F11" s="26">
        <v>0</v>
      </c>
      <c r="G11" s="26">
        <v>0</v>
      </c>
    </row>
    <row r="12" spans="1:7" x14ac:dyDescent="0.2">
      <c r="A12" s="4" t="s">
        <v>30</v>
      </c>
      <c r="B12" s="21">
        <v>0</v>
      </c>
      <c r="C12" s="26">
        <v>0</v>
      </c>
      <c r="D12" s="27">
        <v>0</v>
      </c>
      <c r="E12" s="26">
        <v>0</v>
      </c>
      <c r="F12" s="26">
        <v>0</v>
      </c>
      <c r="G12" s="26">
        <v>0</v>
      </c>
    </row>
    <row r="13" spans="1:7" x14ac:dyDescent="0.2">
      <c r="A13" s="4" t="s">
        <v>31</v>
      </c>
      <c r="B13" s="21">
        <v>-20000</v>
      </c>
      <c r="C13" s="26">
        <v>-15000.03</v>
      </c>
      <c r="D13" s="27">
        <v>0.75</v>
      </c>
      <c r="E13" s="26">
        <v>-99375.03</v>
      </c>
      <c r="F13" s="26">
        <v>-88496.28</v>
      </c>
      <c r="G13" s="26">
        <v>-41249.97</v>
      </c>
    </row>
    <row r="14" spans="1:7" x14ac:dyDescent="0.2">
      <c r="A14" s="10" t="s">
        <v>43</v>
      </c>
      <c r="B14" s="7">
        <v>-20000</v>
      </c>
      <c r="C14" s="28">
        <v>-42591.75</v>
      </c>
      <c r="D14" s="29">
        <v>2.1295999999999999</v>
      </c>
      <c r="E14" s="28">
        <v>-147531.29</v>
      </c>
      <c r="F14" s="28">
        <v>-162193.5</v>
      </c>
      <c r="G14" s="28">
        <v>-106243.76</v>
      </c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3.5" bestFit="1" customWidth="1"/>
    <col min="2" max="2" width="9.875" bestFit="1" customWidth="1"/>
    <col min="3" max="3" width="11" bestFit="1" customWidth="1"/>
    <col min="4" max="4" width="9.375" style="5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3" t="s">
        <v>66</v>
      </c>
    </row>
    <row r="2" spans="1:7" ht="18.75" x14ac:dyDescent="0.2">
      <c r="A2" s="13" t="s">
        <v>59</v>
      </c>
    </row>
    <row r="3" spans="1:7" x14ac:dyDescent="0.2">
      <c r="A3" s="9" t="str">
        <f>+'City Wide'!A3</f>
        <v>Through June (75.00%)</v>
      </c>
    </row>
    <row r="4" spans="1:7" x14ac:dyDescent="0.2">
      <c r="A4" s="9" t="str">
        <f>+'City Wide'!A4</f>
        <v>Fiscal Year 2020</v>
      </c>
    </row>
    <row r="6" spans="1:7" x14ac:dyDescent="0.2">
      <c r="A6" s="12" t="s">
        <v>2</v>
      </c>
      <c r="B6" s="12" t="s">
        <v>3</v>
      </c>
      <c r="C6" s="12" t="s">
        <v>4</v>
      </c>
      <c r="D6" s="6" t="s">
        <v>69</v>
      </c>
      <c r="E6" s="12" t="s">
        <v>5</v>
      </c>
      <c r="F6" s="12" t="s">
        <v>6</v>
      </c>
      <c r="G6" s="12" t="s">
        <v>7</v>
      </c>
    </row>
    <row r="7" spans="1:7" x14ac:dyDescent="0.2">
      <c r="A7" s="16" t="s">
        <v>44</v>
      </c>
      <c r="B7" s="14" t="s">
        <v>1</v>
      </c>
      <c r="C7" s="14" t="s">
        <v>1</v>
      </c>
      <c r="D7" s="15" t="s">
        <v>1</v>
      </c>
      <c r="E7" s="14" t="s">
        <v>1</v>
      </c>
      <c r="F7" s="14" t="s">
        <v>1</v>
      </c>
      <c r="G7" s="14" t="s">
        <v>1</v>
      </c>
    </row>
    <row r="8" spans="1:7" x14ac:dyDescent="0.2">
      <c r="A8" s="4" t="s">
        <v>18</v>
      </c>
      <c r="B8" s="21">
        <v>-388000</v>
      </c>
      <c r="C8" s="26">
        <v>-142060.88</v>
      </c>
      <c r="D8" s="27">
        <v>0.36609999999999998</v>
      </c>
      <c r="E8" s="26">
        <v>-295818.64</v>
      </c>
      <c r="F8" s="26">
        <v>-240468.74</v>
      </c>
      <c r="G8" s="26">
        <v>-115790.75</v>
      </c>
    </row>
    <row r="9" spans="1:7" x14ac:dyDescent="0.2">
      <c r="A9" s="4" t="s">
        <v>19</v>
      </c>
      <c r="B9" s="21">
        <v>-181765.03</v>
      </c>
      <c r="C9" s="26">
        <v>-140750.20000000001</v>
      </c>
      <c r="D9" s="27">
        <v>0.77439999999999998</v>
      </c>
      <c r="E9" s="26">
        <v>-128670.81</v>
      </c>
      <c r="F9" s="26">
        <v>-98001.22</v>
      </c>
      <c r="G9" s="26">
        <v>-92994.42</v>
      </c>
    </row>
    <row r="10" spans="1:7" x14ac:dyDescent="0.2">
      <c r="A10" s="4" t="s">
        <v>24</v>
      </c>
      <c r="B10" s="21">
        <v>0</v>
      </c>
      <c r="C10" s="26">
        <v>0</v>
      </c>
      <c r="D10" s="27">
        <v>0</v>
      </c>
      <c r="E10" s="26">
        <v>-50</v>
      </c>
      <c r="F10" s="26">
        <v>-15</v>
      </c>
      <c r="G10" s="26">
        <v>0</v>
      </c>
    </row>
    <row r="11" spans="1:7" x14ac:dyDescent="0.2">
      <c r="A11" s="4" t="s">
        <v>31</v>
      </c>
      <c r="B11" s="21">
        <v>0</v>
      </c>
      <c r="C11" s="26">
        <v>0</v>
      </c>
      <c r="D11" s="27">
        <v>0</v>
      </c>
      <c r="E11" s="26">
        <v>-15000.03</v>
      </c>
      <c r="F11" s="26">
        <v>-18418.5</v>
      </c>
      <c r="G11" s="26">
        <v>-262500.03000000003</v>
      </c>
    </row>
    <row r="12" spans="1:7" x14ac:dyDescent="0.2">
      <c r="A12" s="10" t="s">
        <v>44</v>
      </c>
      <c r="B12" s="7">
        <v>-569765.03</v>
      </c>
      <c r="C12" s="28">
        <v>-282811.08</v>
      </c>
      <c r="D12" s="29">
        <v>0.49640000000000001</v>
      </c>
      <c r="E12" s="28">
        <v>-439539.48</v>
      </c>
      <c r="F12" s="28">
        <v>-356903.46</v>
      </c>
      <c r="G12" s="28">
        <v>-471285.2</v>
      </c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3.5" bestFit="1" customWidth="1"/>
    <col min="2" max="2" width="9.875" bestFit="1" customWidth="1"/>
    <col min="3" max="3" width="11" style="17" bestFit="1" customWidth="1"/>
    <col min="4" max="4" width="9.375" style="5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3" t="s">
        <v>66</v>
      </c>
    </row>
    <row r="2" spans="1:7" ht="18.75" x14ac:dyDescent="0.2">
      <c r="A2" s="13" t="s">
        <v>54</v>
      </c>
    </row>
    <row r="3" spans="1:7" x14ac:dyDescent="0.2">
      <c r="A3" s="9" t="str">
        <f>+'City Wide'!A3</f>
        <v>Through June (75.00%)</v>
      </c>
    </row>
    <row r="4" spans="1:7" x14ac:dyDescent="0.2">
      <c r="A4" s="9" t="str">
        <f>+'City Wide'!A4</f>
        <v>Fiscal Year 2020</v>
      </c>
    </row>
    <row r="6" spans="1:7" x14ac:dyDescent="0.2">
      <c r="A6" s="12" t="s">
        <v>2</v>
      </c>
      <c r="B6" s="12" t="s">
        <v>3</v>
      </c>
      <c r="C6" s="18" t="s">
        <v>4</v>
      </c>
      <c r="D6" s="6" t="s">
        <v>69</v>
      </c>
      <c r="E6" s="12" t="s">
        <v>5</v>
      </c>
      <c r="F6" s="12" t="s">
        <v>6</v>
      </c>
      <c r="G6" s="12" t="s">
        <v>7</v>
      </c>
    </row>
    <row r="7" spans="1:7" x14ac:dyDescent="0.2">
      <c r="A7" s="16" t="s">
        <v>45</v>
      </c>
      <c r="B7" s="14" t="s">
        <v>1</v>
      </c>
      <c r="C7" s="19" t="s">
        <v>1</v>
      </c>
      <c r="D7" s="15" t="s">
        <v>1</v>
      </c>
      <c r="E7" s="14" t="s">
        <v>1</v>
      </c>
      <c r="F7" s="14" t="s">
        <v>1</v>
      </c>
      <c r="G7" s="14" t="s">
        <v>1</v>
      </c>
    </row>
    <row r="8" spans="1:7" x14ac:dyDescent="0.2">
      <c r="A8" s="4" t="s">
        <v>18</v>
      </c>
      <c r="B8" s="21">
        <v>-350500</v>
      </c>
      <c r="C8" s="26">
        <v>-186486.3</v>
      </c>
      <c r="D8" s="27">
        <v>0.53210000000000002</v>
      </c>
      <c r="E8" s="26">
        <v>-258740.42</v>
      </c>
      <c r="F8" s="26">
        <v>-157498.54</v>
      </c>
      <c r="G8" s="26">
        <v>-269231.28000000003</v>
      </c>
    </row>
    <row r="9" spans="1:7" x14ac:dyDescent="0.2">
      <c r="A9" s="4" t="s">
        <v>20</v>
      </c>
      <c r="B9" s="21">
        <v>-6000</v>
      </c>
      <c r="C9" s="26">
        <v>-15141.38</v>
      </c>
      <c r="D9" s="27">
        <v>2.5236000000000001</v>
      </c>
      <c r="E9" s="26">
        <v>-9496.7800000000007</v>
      </c>
      <c r="F9" s="26">
        <v>-6886.33</v>
      </c>
      <c r="G9" s="26">
        <v>-5332.78</v>
      </c>
    </row>
    <row r="10" spans="1:7" x14ac:dyDescent="0.2">
      <c r="A10" s="4" t="s">
        <v>24</v>
      </c>
      <c r="B10" s="21">
        <v>0</v>
      </c>
      <c r="C10" s="26">
        <v>0</v>
      </c>
      <c r="D10" s="27">
        <v>0</v>
      </c>
      <c r="E10" s="26">
        <v>0</v>
      </c>
      <c r="F10" s="26">
        <v>0</v>
      </c>
      <c r="G10" s="26">
        <v>0</v>
      </c>
    </row>
    <row r="11" spans="1:7" x14ac:dyDescent="0.2">
      <c r="A11" s="4" t="s">
        <v>28</v>
      </c>
      <c r="B11" s="21">
        <v>0</v>
      </c>
      <c r="C11" s="26">
        <v>-3660</v>
      </c>
      <c r="D11" s="27">
        <v>0</v>
      </c>
      <c r="E11" s="26">
        <v>-3727.38</v>
      </c>
      <c r="F11" s="26">
        <v>-3787</v>
      </c>
      <c r="G11" s="26">
        <v>-3930</v>
      </c>
    </row>
    <row r="12" spans="1:7" x14ac:dyDescent="0.2">
      <c r="A12" s="4" t="s">
        <v>30</v>
      </c>
      <c r="B12" s="21">
        <v>-178320.48</v>
      </c>
      <c r="C12" s="26">
        <v>0</v>
      </c>
      <c r="D12" s="27">
        <v>0</v>
      </c>
      <c r="E12" s="26">
        <v>0</v>
      </c>
      <c r="F12" s="26">
        <v>0</v>
      </c>
      <c r="G12" s="26">
        <v>0</v>
      </c>
    </row>
    <row r="13" spans="1:7" x14ac:dyDescent="0.2">
      <c r="A13" s="4" t="s">
        <v>31</v>
      </c>
      <c r="B13" s="21">
        <v>-300000</v>
      </c>
      <c r="C13" s="26">
        <v>0</v>
      </c>
      <c r="D13" s="27">
        <v>0</v>
      </c>
      <c r="E13" s="26">
        <v>0</v>
      </c>
      <c r="F13" s="26">
        <v>0</v>
      </c>
      <c r="G13" s="26">
        <v>0</v>
      </c>
    </row>
    <row r="14" spans="1:7" x14ac:dyDescent="0.2">
      <c r="A14" s="10" t="s">
        <v>45</v>
      </c>
      <c r="B14" s="7">
        <v>-834820.48</v>
      </c>
      <c r="C14" s="28">
        <v>-205287.67999999999</v>
      </c>
      <c r="D14" s="29">
        <v>0.24590000000000001</v>
      </c>
      <c r="E14" s="28">
        <v>-271964.58</v>
      </c>
      <c r="F14" s="28">
        <v>-168171.87</v>
      </c>
      <c r="G14" s="28">
        <v>-278494.06</v>
      </c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3.5" bestFit="1" customWidth="1"/>
    <col min="2" max="2" width="9.875" bestFit="1" customWidth="1"/>
    <col min="3" max="3" width="11" bestFit="1" customWidth="1"/>
    <col min="4" max="4" width="9.375" style="5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3" t="s">
        <v>66</v>
      </c>
    </row>
    <row r="2" spans="1:7" ht="18.75" x14ac:dyDescent="0.2">
      <c r="A2" s="13" t="s">
        <v>58</v>
      </c>
    </row>
    <row r="3" spans="1:7" x14ac:dyDescent="0.2">
      <c r="A3" s="9" t="str">
        <f>+'City Wide'!A3</f>
        <v>Through June (75.00%)</v>
      </c>
    </row>
    <row r="4" spans="1:7" x14ac:dyDescent="0.2">
      <c r="A4" s="9" t="str">
        <f>+'City Wide'!A4</f>
        <v>Fiscal Year 2020</v>
      </c>
    </row>
    <row r="6" spans="1:7" x14ac:dyDescent="0.2">
      <c r="A6" s="12" t="s">
        <v>2</v>
      </c>
      <c r="B6" s="12" t="s">
        <v>3</v>
      </c>
      <c r="C6" s="12" t="s">
        <v>4</v>
      </c>
      <c r="D6" s="6" t="s">
        <v>69</v>
      </c>
      <c r="E6" s="12" t="s">
        <v>5</v>
      </c>
      <c r="F6" s="12" t="s">
        <v>6</v>
      </c>
      <c r="G6" s="12" t="s">
        <v>7</v>
      </c>
    </row>
    <row r="7" spans="1:7" x14ac:dyDescent="0.2">
      <c r="A7" s="16" t="s">
        <v>46</v>
      </c>
      <c r="B7" s="14" t="s">
        <v>1</v>
      </c>
      <c r="C7" s="14" t="s">
        <v>1</v>
      </c>
      <c r="D7" s="15" t="s">
        <v>1</v>
      </c>
      <c r="E7" s="14" t="s">
        <v>1</v>
      </c>
      <c r="F7" s="14" t="s">
        <v>1</v>
      </c>
      <c r="G7" s="14" t="s">
        <v>1</v>
      </c>
    </row>
    <row r="8" spans="1:7" x14ac:dyDescent="0.2">
      <c r="A8" s="4" t="s">
        <v>8</v>
      </c>
      <c r="B8" s="21">
        <v>-196581.27</v>
      </c>
      <c r="C8" s="26">
        <v>-126323.14</v>
      </c>
      <c r="D8" s="27">
        <v>0.64259999999999995</v>
      </c>
      <c r="E8" s="26">
        <v>-124905.1</v>
      </c>
      <c r="F8" s="26">
        <v>-121394.25</v>
      </c>
      <c r="G8" s="26">
        <v>-127719.85</v>
      </c>
    </row>
    <row r="9" spans="1:7" x14ac:dyDescent="0.2">
      <c r="A9" s="4" t="s">
        <v>20</v>
      </c>
      <c r="B9" s="21">
        <v>-3600</v>
      </c>
      <c r="C9" s="26">
        <v>-1703.21</v>
      </c>
      <c r="D9" s="27">
        <v>0.47310000000000002</v>
      </c>
      <c r="E9" s="26">
        <v>-2736.57</v>
      </c>
      <c r="F9" s="26">
        <v>-2379.06</v>
      </c>
      <c r="G9" s="26">
        <v>-3914.88</v>
      </c>
    </row>
    <row r="10" spans="1:7" x14ac:dyDescent="0.2">
      <c r="A10" s="4" t="s">
        <v>30</v>
      </c>
      <c r="B10" s="21">
        <v>0</v>
      </c>
      <c r="C10" s="26">
        <v>0</v>
      </c>
      <c r="D10" s="27">
        <v>0</v>
      </c>
      <c r="E10" s="26">
        <v>0</v>
      </c>
      <c r="F10" s="26">
        <v>0</v>
      </c>
      <c r="G10" s="26">
        <v>0</v>
      </c>
    </row>
    <row r="11" spans="1:7" x14ac:dyDescent="0.2">
      <c r="A11" s="4" t="s">
        <v>31</v>
      </c>
      <c r="B11" s="21">
        <v>-337439</v>
      </c>
      <c r="C11" s="26">
        <v>-253079.28</v>
      </c>
      <c r="D11" s="27">
        <v>0.75</v>
      </c>
      <c r="E11" s="26">
        <v>-244411.38</v>
      </c>
      <c r="F11" s="26">
        <v>-237291.75</v>
      </c>
      <c r="G11" s="26">
        <v>-228548.8</v>
      </c>
    </row>
    <row r="12" spans="1:7" x14ac:dyDescent="0.2">
      <c r="A12" s="10" t="s">
        <v>46</v>
      </c>
      <c r="B12" s="7">
        <v>-537620.27</v>
      </c>
      <c r="C12" s="28">
        <v>-381105.63</v>
      </c>
      <c r="D12" s="29">
        <v>0.70889999999999997</v>
      </c>
      <c r="E12" s="28">
        <v>-372053.05</v>
      </c>
      <c r="F12" s="28">
        <v>-361065.06</v>
      </c>
      <c r="G12" s="28">
        <v>-360183.53</v>
      </c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3.5" bestFit="1" customWidth="1"/>
    <col min="2" max="2" width="9.875" bestFit="1" customWidth="1"/>
    <col min="3" max="3" width="11" bestFit="1" customWidth="1"/>
    <col min="4" max="4" width="9.375" style="5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3" t="s">
        <v>66</v>
      </c>
    </row>
    <row r="2" spans="1:7" ht="18.75" x14ac:dyDescent="0.2">
      <c r="A2" s="13" t="s">
        <v>61</v>
      </c>
    </row>
    <row r="3" spans="1:7" x14ac:dyDescent="0.2">
      <c r="A3" s="9" t="str">
        <f>+'City Wide'!A3</f>
        <v>Through June (75.00%)</v>
      </c>
    </row>
    <row r="4" spans="1:7" x14ac:dyDescent="0.2">
      <c r="A4" s="9" t="str">
        <f>+'City Wide'!A4</f>
        <v>Fiscal Year 2020</v>
      </c>
    </row>
    <row r="6" spans="1:7" x14ac:dyDescent="0.2">
      <c r="A6" s="12" t="s">
        <v>2</v>
      </c>
      <c r="B6" s="12" t="s">
        <v>3</v>
      </c>
      <c r="C6" s="12" t="s">
        <v>4</v>
      </c>
      <c r="D6" s="6" t="s">
        <v>69</v>
      </c>
      <c r="E6" s="12" t="s">
        <v>5</v>
      </c>
      <c r="F6" s="12" t="s">
        <v>6</v>
      </c>
      <c r="G6" s="12" t="s">
        <v>7</v>
      </c>
    </row>
    <row r="7" spans="1:7" x14ac:dyDescent="0.2">
      <c r="A7" s="16" t="s">
        <v>47</v>
      </c>
      <c r="B7" s="14" t="s">
        <v>1</v>
      </c>
      <c r="C7" s="14" t="s">
        <v>1</v>
      </c>
      <c r="D7" s="15" t="s">
        <v>1</v>
      </c>
      <c r="E7" s="14" t="s">
        <v>1</v>
      </c>
      <c r="F7" s="14" t="s">
        <v>1</v>
      </c>
      <c r="G7" s="14" t="s">
        <v>1</v>
      </c>
    </row>
    <row r="8" spans="1:7" x14ac:dyDescent="0.2">
      <c r="A8" s="4" t="s">
        <v>17</v>
      </c>
      <c r="B8" s="21">
        <v>0</v>
      </c>
      <c r="C8" s="26">
        <v>-1018.38</v>
      </c>
      <c r="D8" s="27">
        <v>0</v>
      </c>
      <c r="E8" s="26">
        <v>-1445.5</v>
      </c>
      <c r="F8" s="26">
        <v>-1694</v>
      </c>
      <c r="G8" s="26">
        <v>-1283.4000000000001</v>
      </c>
    </row>
    <row r="9" spans="1:7" x14ac:dyDescent="0.2">
      <c r="A9" s="4" t="s">
        <v>24</v>
      </c>
      <c r="B9" s="21">
        <v>0</v>
      </c>
      <c r="C9" s="26">
        <v>0</v>
      </c>
      <c r="D9" s="27">
        <v>0</v>
      </c>
      <c r="E9" s="26">
        <v>0</v>
      </c>
      <c r="F9" s="26">
        <v>0</v>
      </c>
      <c r="G9" s="26">
        <v>0</v>
      </c>
    </row>
    <row r="10" spans="1:7" x14ac:dyDescent="0.2">
      <c r="A10" s="4" t="s">
        <v>29</v>
      </c>
      <c r="B10" s="21">
        <v>-422481.12</v>
      </c>
      <c r="C10" s="26">
        <v>-316860.84000000003</v>
      </c>
      <c r="D10" s="27">
        <v>0.75</v>
      </c>
      <c r="E10" s="26">
        <v>-307398.87</v>
      </c>
      <c r="F10" s="26">
        <v>-285659.73</v>
      </c>
      <c r="G10" s="26">
        <v>-276131.88</v>
      </c>
    </row>
    <row r="11" spans="1:7" x14ac:dyDescent="0.2">
      <c r="A11" s="4" t="s">
        <v>30</v>
      </c>
      <c r="B11" s="21">
        <v>0</v>
      </c>
      <c r="C11" s="26">
        <v>0</v>
      </c>
      <c r="D11" s="27">
        <v>0</v>
      </c>
      <c r="E11" s="26">
        <v>0</v>
      </c>
      <c r="F11" s="26">
        <v>0</v>
      </c>
      <c r="G11" s="26">
        <v>0</v>
      </c>
    </row>
    <row r="12" spans="1:7" x14ac:dyDescent="0.2">
      <c r="A12" s="4" t="s">
        <v>31</v>
      </c>
      <c r="B12" s="21">
        <v>-75951.259999999995</v>
      </c>
      <c r="C12" s="26">
        <v>-56963.43</v>
      </c>
      <c r="D12" s="27">
        <v>0.75</v>
      </c>
      <c r="E12" s="26">
        <v>-61223.13</v>
      </c>
      <c r="F12" s="26">
        <v>-57358.89</v>
      </c>
      <c r="G12" s="26">
        <v>-55152.72</v>
      </c>
    </row>
    <row r="13" spans="1:7" x14ac:dyDescent="0.2">
      <c r="A13" s="10" t="s">
        <v>47</v>
      </c>
      <c r="B13" s="7">
        <v>-498432.38</v>
      </c>
      <c r="C13" s="28">
        <v>-374842.65</v>
      </c>
      <c r="D13" s="29">
        <v>0.752</v>
      </c>
      <c r="E13" s="28">
        <v>-370067.5</v>
      </c>
      <c r="F13" s="28">
        <v>-344712.62</v>
      </c>
      <c r="G13" s="28">
        <v>-332568</v>
      </c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3.5" bestFit="1" customWidth="1"/>
    <col min="2" max="2" width="9.875" bestFit="1" customWidth="1"/>
    <col min="3" max="3" width="11" bestFit="1" customWidth="1"/>
    <col min="4" max="4" width="9.375" style="5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3" t="s">
        <v>66</v>
      </c>
    </row>
    <row r="2" spans="1:7" ht="18.75" x14ac:dyDescent="0.2">
      <c r="A2" s="13" t="s">
        <v>53</v>
      </c>
    </row>
    <row r="3" spans="1:7" x14ac:dyDescent="0.2">
      <c r="A3" s="9" t="str">
        <f>+'City Wide'!A3</f>
        <v>Through June (75.00%)</v>
      </c>
    </row>
    <row r="4" spans="1:7" x14ac:dyDescent="0.2">
      <c r="A4" s="9" t="str">
        <f>+'City Wide'!A4</f>
        <v>Fiscal Year 2020</v>
      </c>
    </row>
    <row r="6" spans="1:7" x14ac:dyDescent="0.2">
      <c r="A6" s="12" t="s">
        <v>2</v>
      </c>
      <c r="B6" s="12" t="s">
        <v>3</v>
      </c>
      <c r="C6" s="12" t="s">
        <v>4</v>
      </c>
      <c r="D6" s="6" t="s">
        <v>69</v>
      </c>
      <c r="E6" s="12" t="s">
        <v>5</v>
      </c>
      <c r="F6" s="12" t="s">
        <v>6</v>
      </c>
      <c r="G6" s="12" t="s">
        <v>7</v>
      </c>
    </row>
    <row r="7" spans="1:7" x14ac:dyDescent="0.2">
      <c r="A7" s="16" t="s">
        <v>48</v>
      </c>
      <c r="B7" s="14" t="s">
        <v>1</v>
      </c>
      <c r="C7" s="14" t="s">
        <v>1</v>
      </c>
      <c r="D7" s="15" t="s">
        <v>1</v>
      </c>
      <c r="E7" s="14" t="s">
        <v>1</v>
      </c>
      <c r="F7" s="14" t="s">
        <v>1</v>
      </c>
      <c r="G7" s="14" t="s">
        <v>1</v>
      </c>
    </row>
    <row r="8" spans="1:7" x14ac:dyDescent="0.2">
      <c r="A8" s="4" t="s">
        <v>11</v>
      </c>
      <c r="B8" s="21">
        <v>0</v>
      </c>
      <c r="C8" s="26">
        <v>-36499.01</v>
      </c>
      <c r="D8" s="27">
        <v>0</v>
      </c>
      <c r="E8" s="26">
        <v>-29618.6</v>
      </c>
      <c r="F8" s="26">
        <v>-41651.550000000003</v>
      </c>
      <c r="G8" s="26">
        <v>-39390.480000000003</v>
      </c>
    </row>
    <row r="9" spans="1:7" x14ac:dyDescent="0.2">
      <c r="A9" s="4" t="s">
        <v>30</v>
      </c>
      <c r="B9" s="21">
        <v>-40500</v>
      </c>
      <c r="C9" s="26">
        <v>0</v>
      </c>
      <c r="D9" s="27">
        <v>0</v>
      </c>
      <c r="E9" s="26">
        <v>0</v>
      </c>
      <c r="F9" s="26">
        <v>0</v>
      </c>
      <c r="G9" s="26">
        <v>0</v>
      </c>
    </row>
    <row r="10" spans="1:7" x14ac:dyDescent="0.2">
      <c r="A10" s="10" t="s">
        <v>48</v>
      </c>
      <c r="B10" s="7">
        <v>-40500</v>
      </c>
      <c r="C10" s="28">
        <v>-36499.01</v>
      </c>
      <c r="D10" s="29">
        <v>0.9012</v>
      </c>
      <c r="E10" s="28">
        <v>-29618.6</v>
      </c>
      <c r="F10" s="28">
        <v>-41651.550000000003</v>
      </c>
      <c r="G10" s="28">
        <v>-39390.480000000003</v>
      </c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9"/>
  <sheetViews>
    <sheetView workbookViewId="0"/>
  </sheetViews>
  <sheetFormatPr defaultRowHeight="14.25" x14ac:dyDescent="0.2"/>
  <cols>
    <col min="1" max="1" width="23.5" bestFit="1" customWidth="1"/>
    <col min="2" max="2" width="9.875" bestFit="1" customWidth="1"/>
    <col min="3" max="3" width="11" bestFit="1" customWidth="1"/>
    <col min="4" max="4" width="9.375" style="5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3" t="s">
        <v>66</v>
      </c>
    </row>
    <row r="2" spans="1:7" ht="18.75" x14ac:dyDescent="0.2">
      <c r="A2" s="20" t="s">
        <v>67</v>
      </c>
    </row>
    <row r="3" spans="1:7" x14ac:dyDescent="0.2">
      <c r="A3" s="9" t="str">
        <f>+'City Wide'!A3</f>
        <v>Through June (75.00%)</v>
      </c>
    </row>
    <row r="4" spans="1:7" x14ac:dyDescent="0.2">
      <c r="A4" s="9" t="str">
        <f>+'City Wide'!A4</f>
        <v>Fiscal Year 2020</v>
      </c>
    </row>
    <row r="6" spans="1:7" x14ac:dyDescent="0.2">
      <c r="A6" s="12" t="s">
        <v>2</v>
      </c>
      <c r="B6" s="12" t="s">
        <v>3</v>
      </c>
      <c r="C6" s="12" t="s">
        <v>4</v>
      </c>
      <c r="D6" s="6" t="s">
        <v>69</v>
      </c>
      <c r="E6" s="12" t="s">
        <v>5</v>
      </c>
      <c r="F6" s="12" t="s">
        <v>6</v>
      </c>
      <c r="G6" s="12" t="s">
        <v>7</v>
      </c>
    </row>
    <row r="7" spans="1:7" x14ac:dyDescent="0.2">
      <c r="A7" s="16" t="s">
        <v>68</v>
      </c>
      <c r="B7" s="14" t="s">
        <v>1</v>
      </c>
      <c r="C7" s="14" t="s">
        <v>1</v>
      </c>
      <c r="D7" s="15" t="s">
        <v>1</v>
      </c>
      <c r="E7" s="14" t="s">
        <v>1</v>
      </c>
      <c r="F7" s="14" t="s">
        <v>1</v>
      </c>
      <c r="G7" s="14" t="s">
        <v>1</v>
      </c>
    </row>
    <row r="8" spans="1:7" x14ac:dyDescent="0.2">
      <c r="A8" s="4" t="s">
        <v>20</v>
      </c>
      <c r="B8" s="21">
        <v>0</v>
      </c>
      <c r="C8" s="26">
        <v>-13904.36</v>
      </c>
      <c r="D8" s="27">
        <v>0</v>
      </c>
      <c r="E8" s="26">
        <v>-7945.91</v>
      </c>
      <c r="F8" s="26">
        <v>-3495.4</v>
      </c>
      <c r="G8" s="26">
        <v>-4162.6499999999996</v>
      </c>
    </row>
    <row r="9" spans="1:7" x14ac:dyDescent="0.2">
      <c r="A9" s="4" t="s">
        <v>28</v>
      </c>
      <c r="B9" s="21">
        <v>0</v>
      </c>
      <c r="C9" s="26">
        <v>-40092.78</v>
      </c>
      <c r="D9" s="27">
        <v>0</v>
      </c>
      <c r="E9" s="26">
        <v>-427610.25</v>
      </c>
      <c r="F9" s="26">
        <v>0</v>
      </c>
      <c r="G9" s="26">
        <v>0</v>
      </c>
    </row>
    <row r="10" spans="1:7" x14ac:dyDescent="0.2">
      <c r="A10" s="4" t="s">
        <v>30</v>
      </c>
      <c r="B10" s="21">
        <v>0</v>
      </c>
      <c r="C10" s="26">
        <v>0</v>
      </c>
      <c r="D10" s="27">
        <v>0</v>
      </c>
      <c r="E10" s="26">
        <v>0</v>
      </c>
      <c r="F10" s="26">
        <v>0</v>
      </c>
      <c r="G10" s="26">
        <v>0</v>
      </c>
    </row>
    <row r="11" spans="1:7" x14ac:dyDescent="0.2">
      <c r="A11" s="10" t="s">
        <v>68</v>
      </c>
      <c r="B11" s="7">
        <v>0</v>
      </c>
      <c r="C11" s="28">
        <v>-53997.14</v>
      </c>
      <c r="D11" s="29">
        <v>0</v>
      </c>
      <c r="E11" s="28">
        <v>-435556.16</v>
      </c>
      <c r="F11" s="28">
        <v>-3495.4</v>
      </c>
      <c r="G11" s="28">
        <v>-4162.6499999999996</v>
      </c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8.25" bestFit="1" customWidth="1"/>
    <col min="2" max="3" width="11.75" bestFit="1" customWidth="1"/>
    <col min="4" max="4" width="9.375" style="5" bestFit="1" customWidth="1"/>
    <col min="5" max="6" width="11.75" bestFit="1" customWidth="1"/>
    <col min="7" max="7" width="12.5" bestFit="1" customWidth="1"/>
  </cols>
  <sheetData>
    <row r="1" spans="1:7" ht="18.75" x14ac:dyDescent="0.2">
      <c r="A1" s="13" t="s">
        <v>66</v>
      </c>
    </row>
    <row r="2" spans="1:7" ht="18.75" x14ac:dyDescent="0.2">
      <c r="A2" s="13" t="s">
        <v>55</v>
      </c>
    </row>
    <row r="3" spans="1:7" x14ac:dyDescent="0.2">
      <c r="A3" s="9" t="str">
        <f>+'City Wide'!A3</f>
        <v>Through June (75.00%)</v>
      </c>
    </row>
    <row r="4" spans="1:7" x14ac:dyDescent="0.2">
      <c r="A4" s="9" t="str">
        <f>+'City Wide'!A4</f>
        <v>Fiscal Year 2020</v>
      </c>
    </row>
    <row r="6" spans="1:7" s="5" customFormat="1" x14ac:dyDescent="0.2">
      <c r="A6" s="12" t="s">
        <v>2</v>
      </c>
      <c r="B6" s="12" t="s">
        <v>3</v>
      </c>
      <c r="C6" s="12" t="s">
        <v>4</v>
      </c>
      <c r="D6" s="6" t="s">
        <v>69</v>
      </c>
      <c r="E6" s="12" t="s">
        <v>5</v>
      </c>
      <c r="F6" s="12" t="s">
        <v>6</v>
      </c>
      <c r="G6" s="12" t="s">
        <v>7</v>
      </c>
    </row>
    <row r="7" spans="1:7" x14ac:dyDescent="0.2">
      <c r="A7" s="10" t="s">
        <v>32</v>
      </c>
      <c r="B7" s="7" t="s">
        <v>1</v>
      </c>
      <c r="C7" s="7" t="s">
        <v>1</v>
      </c>
      <c r="D7" s="8" t="s">
        <v>1</v>
      </c>
      <c r="E7" s="7" t="s">
        <v>1</v>
      </c>
      <c r="F7" s="7" t="s">
        <v>1</v>
      </c>
      <c r="G7" s="7" t="s">
        <v>1</v>
      </c>
    </row>
    <row r="8" spans="1:7" x14ac:dyDescent="0.2">
      <c r="A8" s="4" t="s">
        <v>8</v>
      </c>
      <c r="B8" s="21">
        <v>-19346244.16</v>
      </c>
      <c r="C8" s="26">
        <v>-12413879.33</v>
      </c>
      <c r="D8" s="27">
        <v>0.64170000000000005</v>
      </c>
      <c r="E8" s="26">
        <v>-11646192.109999999</v>
      </c>
      <c r="F8" s="26">
        <v>-11080550.51</v>
      </c>
      <c r="G8" s="26">
        <v>-9697038.5299999993</v>
      </c>
    </row>
    <row r="9" spans="1:7" x14ac:dyDescent="0.2">
      <c r="A9" s="4" t="s">
        <v>9</v>
      </c>
      <c r="B9" s="21">
        <v>-460000</v>
      </c>
      <c r="C9" s="26">
        <v>-413395.95</v>
      </c>
      <c r="D9" s="27">
        <v>0.89870000000000005</v>
      </c>
      <c r="E9" s="26">
        <v>-428082.41</v>
      </c>
      <c r="F9" s="26">
        <v>-478690.07</v>
      </c>
      <c r="G9" s="26">
        <v>-458476.63</v>
      </c>
    </row>
    <row r="10" spans="1:7" x14ac:dyDescent="0.2">
      <c r="A10" s="4" t="s">
        <v>10</v>
      </c>
      <c r="B10" s="21">
        <v>0</v>
      </c>
      <c r="C10" s="26">
        <v>0</v>
      </c>
      <c r="D10" s="27">
        <v>0</v>
      </c>
      <c r="E10" s="26">
        <v>0</v>
      </c>
      <c r="F10" s="26">
        <v>0</v>
      </c>
      <c r="G10" s="26">
        <v>0</v>
      </c>
    </row>
    <row r="11" spans="1:7" x14ac:dyDescent="0.2">
      <c r="A11" s="4" t="s">
        <v>11</v>
      </c>
      <c r="B11" s="21">
        <v>-6500</v>
      </c>
      <c r="C11" s="26">
        <v>-8144.66</v>
      </c>
      <c r="D11" s="27">
        <v>1.2529999999999999</v>
      </c>
      <c r="E11" s="26">
        <v>-10326.86</v>
      </c>
      <c r="F11" s="26">
        <v>-8956.7800000000007</v>
      </c>
      <c r="G11" s="26">
        <v>-6826.7</v>
      </c>
    </row>
    <row r="12" spans="1:7" x14ac:dyDescent="0.2">
      <c r="A12" s="4" t="s">
        <v>12</v>
      </c>
      <c r="B12" s="21">
        <v>-1185000</v>
      </c>
      <c r="C12" s="26">
        <v>-1373625.28</v>
      </c>
      <c r="D12" s="27">
        <v>1.1592</v>
      </c>
      <c r="E12" s="26">
        <v>-1009370.86</v>
      </c>
      <c r="F12" s="26">
        <v>-1122446.48</v>
      </c>
      <c r="G12" s="26">
        <v>-870227.44</v>
      </c>
    </row>
    <row r="13" spans="1:7" x14ac:dyDescent="0.2">
      <c r="A13" s="4" t="s">
        <v>13</v>
      </c>
      <c r="B13" s="21">
        <v>-200000</v>
      </c>
      <c r="C13" s="26">
        <v>-148018.03</v>
      </c>
      <c r="D13" s="27">
        <v>0.74009999999999998</v>
      </c>
      <c r="E13" s="26">
        <v>-123062.99</v>
      </c>
      <c r="F13" s="26">
        <v>-155007.07</v>
      </c>
      <c r="G13" s="26">
        <v>-151863.24</v>
      </c>
    </row>
    <row r="14" spans="1:7" x14ac:dyDescent="0.2">
      <c r="A14" s="4" t="s">
        <v>15</v>
      </c>
      <c r="B14" s="21">
        <v>-20000</v>
      </c>
      <c r="C14" s="26">
        <v>-10243.219999999999</v>
      </c>
      <c r="D14" s="27">
        <v>0.51219999999999999</v>
      </c>
      <c r="E14" s="26">
        <v>-15011.84</v>
      </c>
      <c r="F14" s="26">
        <v>-21755.4</v>
      </c>
      <c r="G14" s="26">
        <v>-22957.39</v>
      </c>
    </row>
    <row r="15" spans="1:7" x14ac:dyDescent="0.2">
      <c r="A15" s="4" t="s">
        <v>18</v>
      </c>
      <c r="B15" s="21">
        <v>-229000</v>
      </c>
      <c r="C15" s="26">
        <v>-110962.36</v>
      </c>
      <c r="D15" s="27">
        <v>0.48459999999999998</v>
      </c>
      <c r="E15" s="26">
        <v>-189420.47</v>
      </c>
      <c r="F15" s="26">
        <v>-175824.21</v>
      </c>
      <c r="G15" s="26">
        <v>-164841.66</v>
      </c>
    </row>
    <row r="16" spans="1:7" x14ac:dyDescent="0.2">
      <c r="A16" s="4" t="s">
        <v>19</v>
      </c>
      <c r="B16" s="21">
        <v>-3272060.97</v>
      </c>
      <c r="C16" s="26">
        <v>-2590254.0499999998</v>
      </c>
      <c r="D16" s="27">
        <v>0.79159999999999997</v>
      </c>
      <c r="E16" s="26">
        <v>-2516540.96</v>
      </c>
      <c r="F16" s="26">
        <v>-2320887.9</v>
      </c>
      <c r="G16" s="26">
        <v>-2070606.23</v>
      </c>
    </row>
    <row r="17" spans="1:7" x14ac:dyDescent="0.2">
      <c r="A17" s="4" t="s">
        <v>20</v>
      </c>
      <c r="B17" s="21">
        <v>-160000</v>
      </c>
      <c r="C17" s="26">
        <v>-178487.76</v>
      </c>
      <c r="D17" s="27">
        <v>1.1154999999999999</v>
      </c>
      <c r="E17" s="26">
        <v>-142278.49</v>
      </c>
      <c r="F17" s="26">
        <v>-119247.8</v>
      </c>
      <c r="G17" s="26">
        <v>-144359.39000000001</v>
      </c>
    </row>
    <row r="18" spans="1:7" x14ac:dyDescent="0.2">
      <c r="A18" s="4" t="s">
        <v>21</v>
      </c>
      <c r="B18" s="21">
        <v>-20750</v>
      </c>
      <c r="C18" s="26">
        <v>-21269.34</v>
      </c>
      <c r="D18" s="27">
        <v>1.0249999999999999</v>
      </c>
      <c r="E18" s="26">
        <v>-20692.650000000001</v>
      </c>
      <c r="F18" s="26">
        <v>-20149.07</v>
      </c>
      <c r="G18" s="26">
        <v>-19613.71</v>
      </c>
    </row>
    <row r="19" spans="1:7" x14ac:dyDescent="0.2">
      <c r="A19" s="4" t="s">
        <v>22</v>
      </c>
      <c r="B19" s="21">
        <v>-433304.76</v>
      </c>
      <c r="C19" s="26">
        <v>-266663.67</v>
      </c>
      <c r="D19" s="27">
        <v>0.61539999999999995</v>
      </c>
      <c r="E19" s="26">
        <v>-191755.19</v>
      </c>
      <c r="F19" s="26">
        <v>-186930.89</v>
      </c>
      <c r="G19" s="26">
        <v>-173166</v>
      </c>
    </row>
    <row r="20" spans="1:7" x14ac:dyDescent="0.2">
      <c r="A20" s="4" t="s">
        <v>24</v>
      </c>
      <c r="B20" s="21">
        <v>-615731</v>
      </c>
      <c r="C20" s="26">
        <v>-657959.93999999994</v>
      </c>
      <c r="D20" s="27">
        <v>1.0686</v>
      </c>
      <c r="E20" s="26">
        <v>-448285.6</v>
      </c>
      <c r="F20" s="26">
        <v>-548434.16</v>
      </c>
      <c r="G20" s="26">
        <v>-404810.26</v>
      </c>
    </row>
    <row r="21" spans="1:7" x14ac:dyDescent="0.2">
      <c r="A21" s="4" t="s">
        <v>25</v>
      </c>
      <c r="B21" s="21">
        <v>-445000</v>
      </c>
      <c r="C21" s="26">
        <v>-367488.52</v>
      </c>
      <c r="D21" s="27">
        <v>0.82579999999999998</v>
      </c>
      <c r="E21" s="26">
        <v>-359931.52</v>
      </c>
      <c r="F21" s="26">
        <v>-472365.01</v>
      </c>
      <c r="G21" s="26">
        <v>-376667.74</v>
      </c>
    </row>
    <row r="22" spans="1:7" x14ac:dyDescent="0.2">
      <c r="A22" s="4" t="s">
        <v>26</v>
      </c>
      <c r="B22" s="21">
        <v>-537981</v>
      </c>
      <c r="C22" s="26">
        <v>-334299</v>
      </c>
      <c r="D22" s="27">
        <v>0.62139999999999995</v>
      </c>
      <c r="E22" s="26">
        <v>-299819</v>
      </c>
      <c r="F22" s="26">
        <v>-249246</v>
      </c>
      <c r="G22" s="26">
        <v>-278959.02</v>
      </c>
    </row>
    <row r="23" spans="1:7" x14ac:dyDescent="0.2">
      <c r="A23" s="4" t="s">
        <v>28</v>
      </c>
      <c r="B23" s="21">
        <v>0</v>
      </c>
      <c r="C23" s="26">
        <v>-4700</v>
      </c>
      <c r="D23" s="27">
        <v>0</v>
      </c>
      <c r="E23" s="26">
        <v>-120</v>
      </c>
      <c r="F23" s="26">
        <v>-4500</v>
      </c>
      <c r="G23" s="26">
        <v>-1500</v>
      </c>
    </row>
    <row r="24" spans="1:7" x14ac:dyDescent="0.2">
      <c r="A24" s="4" t="s">
        <v>29</v>
      </c>
      <c r="B24" s="21">
        <v>-692.69</v>
      </c>
      <c r="C24" s="26">
        <v>-519.48</v>
      </c>
      <c r="D24" s="27">
        <v>0.74990000000000001</v>
      </c>
      <c r="E24" s="26">
        <v>-509.31</v>
      </c>
      <c r="F24" s="26">
        <v>-487.53</v>
      </c>
      <c r="G24" s="26">
        <v>0</v>
      </c>
    </row>
    <row r="25" spans="1:7" x14ac:dyDescent="0.2">
      <c r="A25" s="4" t="s">
        <v>30</v>
      </c>
      <c r="B25" s="21">
        <v>0</v>
      </c>
      <c r="C25" s="26">
        <v>0</v>
      </c>
      <c r="D25" s="27">
        <v>0</v>
      </c>
      <c r="E25" s="26">
        <v>0</v>
      </c>
      <c r="F25" s="26">
        <v>0</v>
      </c>
      <c r="G25" s="26">
        <v>0</v>
      </c>
    </row>
    <row r="26" spans="1:7" x14ac:dyDescent="0.2">
      <c r="A26" s="4" t="s">
        <v>31</v>
      </c>
      <c r="B26" s="21">
        <v>-2213137.9700000002</v>
      </c>
      <c r="C26" s="26">
        <v>-1659853.53</v>
      </c>
      <c r="D26" s="27">
        <v>0.75</v>
      </c>
      <c r="E26" s="26">
        <v>-1618338.51</v>
      </c>
      <c r="F26" s="26">
        <v>-1536299.64</v>
      </c>
      <c r="G26" s="26">
        <v>-1469437.1</v>
      </c>
    </row>
    <row r="27" spans="1:7" x14ac:dyDescent="0.2">
      <c r="A27" s="10" t="s">
        <v>32</v>
      </c>
      <c r="B27" s="7">
        <v>-29145402.550000001</v>
      </c>
      <c r="C27" s="28">
        <v>-20559764.120000001</v>
      </c>
      <c r="D27" s="29">
        <v>0.70540000000000003</v>
      </c>
      <c r="E27" s="28">
        <v>-19019738.77</v>
      </c>
      <c r="F27" s="28">
        <v>-18501778.52</v>
      </c>
      <c r="G27" s="28">
        <v>-16311351.039999999</v>
      </c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3.5" bestFit="1" customWidth="1"/>
    <col min="2" max="3" width="11" bestFit="1" customWidth="1"/>
    <col min="4" max="4" width="9.375" style="5" bestFit="1" customWidth="1"/>
    <col min="5" max="5" width="11" bestFit="1" customWidth="1"/>
    <col min="6" max="6" width="11.125" bestFit="1" customWidth="1"/>
    <col min="7" max="7" width="12.5" bestFit="1" customWidth="1"/>
  </cols>
  <sheetData>
    <row r="1" spans="1:7" ht="18.75" x14ac:dyDescent="0.2">
      <c r="A1" s="13" t="s">
        <v>66</v>
      </c>
    </row>
    <row r="2" spans="1:7" ht="18.75" x14ac:dyDescent="0.2">
      <c r="A2" s="13" t="s">
        <v>62</v>
      </c>
    </row>
    <row r="3" spans="1:7" x14ac:dyDescent="0.2">
      <c r="A3" s="9" t="str">
        <f>+'City Wide'!A3</f>
        <v>Through June (75.00%)</v>
      </c>
    </row>
    <row r="4" spans="1:7" x14ac:dyDescent="0.2">
      <c r="A4" s="9" t="str">
        <f>+'City Wide'!A4</f>
        <v>Fiscal Year 2020</v>
      </c>
    </row>
    <row r="6" spans="1:7" x14ac:dyDescent="0.2">
      <c r="A6" s="12" t="s">
        <v>2</v>
      </c>
      <c r="B6" s="12" t="s">
        <v>3</v>
      </c>
      <c r="C6" s="12" t="s">
        <v>4</v>
      </c>
      <c r="D6" s="6" t="s">
        <v>69</v>
      </c>
      <c r="E6" s="12" t="s">
        <v>5</v>
      </c>
      <c r="F6" s="12" t="s">
        <v>6</v>
      </c>
      <c r="G6" s="12" t="s">
        <v>7</v>
      </c>
    </row>
    <row r="7" spans="1:7" x14ac:dyDescent="0.2">
      <c r="A7" s="16" t="s">
        <v>33</v>
      </c>
      <c r="B7" s="14" t="s">
        <v>1</v>
      </c>
      <c r="C7" s="14" t="s">
        <v>1</v>
      </c>
      <c r="D7" s="15" t="s">
        <v>1</v>
      </c>
      <c r="E7" s="14" t="s">
        <v>1</v>
      </c>
      <c r="F7" s="14" t="s">
        <v>1</v>
      </c>
      <c r="G7" s="14" t="s">
        <v>1</v>
      </c>
    </row>
    <row r="8" spans="1:7" x14ac:dyDescent="0.2">
      <c r="A8" s="4" t="s">
        <v>8</v>
      </c>
      <c r="B8" s="21">
        <v>-789523.71</v>
      </c>
      <c r="C8" s="26">
        <v>-513965.2</v>
      </c>
      <c r="D8" s="27">
        <v>0.65100000000000002</v>
      </c>
      <c r="E8" s="26">
        <v>-571209.29</v>
      </c>
      <c r="F8" s="26">
        <v>-718677.79</v>
      </c>
      <c r="G8" s="26">
        <v>-855813.81</v>
      </c>
    </row>
    <row r="9" spans="1:7" x14ac:dyDescent="0.2">
      <c r="A9" s="4" t="s">
        <v>9</v>
      </c>
      <c r="B9" s="21">
        <v>-1022000</v>
      </c>
      <c r="C9" s="26">
        <v>-751592.59</v>
      </c>
      <c r="D9" s="27">
        <v>0.73540000000000005</v>
      </c>
      <c r="E9" s="26">
        <v>-786848.8</v>
      </c>
      <c r="F9" s="26">
        <v>-857952.9</v>
      </c>
      <c r="G9" s="26">
        <v>-824250.27</v>
      </c>
    </row>
    <row r="10" spans="1:7" x14ac:dyDescent="0.2">
      <c r="A10" s="4" t="s">
        <v>10</v>
      </c>
      <c r="B10" s="21">
        <v>-1160000</v>
      </c>
      <c r="C10" s="26">
        <v>-782117.45</v>
      </c>
      <c r="D10" s="27">
        <v>0.67420000000000002</v>
      </c>
      <c r="E10" s="26">
        <v>-727705.79</v>
      </c>
      <c r="F10" s="26">
        <v>-695243.45</v>
      </c>
      <c r="G10" s="26">
        <v>-595278.94999999995</v>
      </c>
    </row>
    <row r="11" spans="1:7" x14ac:dyDescent="0.2">
      <c r="A11" s="4" t="s">
        <v>15</v>
      </c>
      <c r="B11" s="21">
        <v>0</v>
      </c>
      <c r="C11" s="26">
        <v>0</v>
      </c>
      <c r="D11" s="27">
        <v>0</v>
      </c>
      <c r="E11" s="26">
        <v>197.74</v>
      </c>
      <c r="F11" s="26">
        <v>-0.96</v>
      </c>
      <c r="G11" s="26">
        <v>-1.81</v>
      </c>
    </row>
    <row r="12" spans="1:7" x14ac:dyDescent="0.2">
      <c r="A12" s="4" t="s">
        <v>19</v>
      </c>
      <c r="B12" s="21">
        <v>-2365000</v>
      </c>
      <c r="C12" s="26">
        <v>-1805310.56</v>
      </c>
      <c r="D12" s="27">
        <v>0.76329999999999998</v>
      </c>
      <c r="E12" s="26">
        <v>-1793394.66</v>
      </c>
      <c r="F12" s="26">
        <v>-1717694.03</v>
      </c>
      <c r="G12" s="26">
        <v>-1676599.86</v>
      </c>
    </row>
    <row r="13" spans="1:7" x14ac:dyDescent="0.2">
      <c r="A13" s="4" t="s">
        <v>20</v>
      </c>
      <c r="B13" s="21">
        <v>-125000</v>
      </c>
      <c r="C13" s="26">
        <v>-132763.74</v>
      </c>
      <c r="D13" s="27">
        <v>1.0621</v>
      </c>
      <c r="E13" s="26">
        <v>-124300.78</v>
      </c>
      <c r="F13" s="26">
        <v>-109591.26</v>
      </c>
      <c r="G13" s="26">
        <v>-132974.01999999999</v>
      </c>
    </row>
    <row r="14" spans="1:7" x14ac:dyDescent="0.2">
      <c r="A14" s="4" t="s">
        <v>22</v>
      </c>
      <c r="B14" s="21">
        <v>-60000</v>
      </c>
      <c r="C14" s="26">
        <v>0</v>
      </c>
      <c r="D14" s="27">
        <v>0</v>
      </c>
      <c r="E14" s="26">
        <v>-1702714.37</v>
      </c>
      <c r="F14" s="26">
        <v>-1081575</v>
      </c>
      <c r="G14" s="26">
        <v>0</v>
      </c>
    </row>
    <row r="15" spans="1:7" x14ac:dyDescent="0.2">
      <c r="A15" s="4" t="s">
        <v>24</v>
      </c>
      <c r="B15" s="21">
        <v>0</v>
      </c>
      <c r="C15" s="26">
        <v>-9926.77</v>
      </c>
      <c r="D15" s="27">
        <v>0</v>
      </c>
      <c r="E15" s="26">
        <v>-21922.18</v>
      </c>
      <c r="F15" s="26">
        <v>-2244.92</v>
      </c>
      <c r="G15" s="26">
        <v>-11061.28</v>
      </c>
    </row>
    <row r="16" spans="1:7" x14ac:dyDescent="0.2">
      <c r="A16" s="4" t="s">
        <v>27</v>
      </c>
      <c r="B16" s="21">
        <v>0</v>
      </c>
      <c r="C16" s="26">
        <v>0</v>
      </c>
      <c r="D16" s="27">
        <v>0</v>
      </c>
      <c r="E16" s="26">
        <v>0</v>
      </c>
      <c r="F16" s="26">
        <v>0</v>
      </c>
      <c r="G16" s="26">
        <v>0</v>
      </c>
    </row>
    <row r="17" spans="1:7" x14ac:dyDescent="0.2">
      <c r="A17" s="4" t="s">
        <v>30</v>
      </c>
      <c r="B17" s="21">
        <v>0</v>
      </c>
      <c r="C17" s="26">
        <v>0</v>
      </c>
      <c r="D17" s="27">
        <v>0</v>
      </c>
      <c r="E17" s="26">
        <v>0</v>
      </c>
      <c r="F17" s="26">
        <v>0</v>
      </c>
      <c r="G17" s="26">
        <v>0</v>
      </c>
    </row>
    <row r="18" spans="1:7" x14ac:dyDescent="0.2">
      <c r="A18" s="4" t="s">
        <v>31</v>
      </c>
      <c r="B18" s="21">
        <v>-347715.95</v>
      </c>
      <c r="C18" s="26">
        <v>-163287</v>
      </c>
      <c r="D18" s="27">
        <v>0.46960000000000002</v>
      </c>
      <c r="E18" s="26">
        <v>-649350</v>
      </c>
      <c r="F18" s="26">
        <v>-818775</v>
      </c>
      <c r="G18" s="26">
        <v>-67393.17</v>
      </c>
    </row>
    <row r="19" spans="1:7" x14ac:dyDescent="0.2">
      <c r="A19" s="10" t="s">
        <v>33</v>
      </c>
      <c r="B19" s="7">
        <v>-5869239.6600000001</v>
      </c>
      <c r="C19" s="28">
        <v>-4158963.31</v>
      </c>
      <c r="D19" s="29">
        <v>0.70860000000000001</v>
      </c>
      <c r="E19" s="28">
        <v>-6377248.1299999999</v>
      </c>
      <c r="F19" s="28">
        <v>-6001755.3099999996</v>
      </c>
      <c r="G19" s="28">
        <v>-4163373.17</v>
      </c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3.5" bestFit="1" customWidth="1"/>
    <col min="2" max="2" width="9.875" bestFit="1" customWidth="1"/>
    <col min="3" max="3" width="11" bestFit="1" customWidth="1"/>
    <col min="4" max="4" width="9.375" style="5" bestFit="1" customWidth="1"/>
    <col min="5" max="5" width="10.5" bestFit="1" customWidth="1"/>
    <col min="6" max="6" width="11.125" bestFit="1" customWidth="1"/>
    <col min="7" max="7" width="12.5" bestFit="1" customWidth="1"/>
    <col min="8" max="8" width="8.875" customWidth="1"/>
  </cols>
  <sheetData>
    <row r="1" spans="1:7" ht="18.75" x14ac:dyDescent="0.2">
      <c r="A1" s="13" t="s">
        <v>66</v>
      </c>
    </row>
    <row r="2" spans="1:7" ht="18.75" x14ac:dyDescent="0.2">
      <c r="A2" s="13" t="s">
        <v>63</v>
      </c>
    </row>
    <row r="3" spans="1:7" x14ac:dyDescent="0.2">
      <c r="A3" s="9" t="str">
        <f>+'City Wide'!A3</f>
        <v>Through June (75.00%)</v>
      </c>
    </row>
    <row r="4" spans="1:7" x14ac:dyDescent="0.2">
      <c r="A4" s="9" t="str">
        <f>+'City Wide'!A4</f>
        <v>Fiscal Year 2020</v>
      </c>
    </row>
    <row r="6" spans="1:7" x14ac:dyDescent="0.2">
      <c r="A6" s="12" t="s">
        <v>2</v>
      </c>
      <c r="B6" s="12" t="s">
        <v>3</v>
      </c>
      <c r="C6" s="12" t="s">
        <v>4</v>
      </c>
      <c r="D6" s="6" t="s">
        <v>69</v>
      </c>
      <c r="E6" s="12" t="s">
        <v>5</v>
      </c>
      <c r="F6" s="12" t="s">
        <v>6</v>
      </c>
      <c r="G6" s="12" t="s">
        <v>7</v>
      </c>
    </row>
    <row r="7" spans="1:7" x14ac:dyDescent="0.2">
      <c r="A7" s="16" t="s">
        <v>34</v>
      </c>
      <c r="B7" s="14" t="s">
        <v>1</v>
      </c>
      <c r="C7" s="14" t="s">
        <v>1</v>
      </c>
      <c r="D7" s="15" t="s">
        <v>1</v>
      </c>
      <c r="E7" s="14" t="s">
        <v>1</v>
      </c>
      <c r="F7" s="14" t="s">
        <v>1</v>
      </c>
      <c r="G7" s="14" t="s">
        <v>1</v>
      </c>
    </row>
    <row r="8" spans="1:7" x14ac:dyDescent="0.2">
      <c r="A8" s="4" t="s">
        <v>8</v>
      </c>
      <c r="B8" s="21">
        <v>-41893.230000000003</v>
      </c>
      <c r="C8" s="26">
        <v>-26614.47</v>
      </c>
      <c r="D8" s="27">
        <v>0.63529999999999998</v>
      </c>
      <c r="E8" s="26">
        <v>-5770.63</v>
      </c>
      <c r="F8" s="26">
        <v>-9255.2900000000009</v>
      </c>
      <c r="G8" s="26">
        <v>-45671.87</v>
      </c>
    </row>
    <row r="9" spans="1:7" x14ac:dyDescent="0.2">
      <c r="A9" s="4" t="s">
        <v>9</v>
      </c>
      <c r="B9" s="21">
        <v>-378000</v>
      </c>
      <c r="C9" s="26">
        <v>-277986.3</v>
      </c>
      <c r="D9" s="27">
        <v>0.73540000000000005</v>
      </c>
      <c r="E9" s="26">
        <v>-287934.43</v>
      </c>
      <c r="F9" s="26">
        <v>-313953.82</v>
      </c>
      <c r="G9" s="26">
        <v>-307961.64</v>
      </c>
    </row>
    <row r="10" spans="1:7" x14ac:dyDescent="0.2">
      <c r="A10" s="4" t="s">
        <v>19</v>
      </c>
      <c r="B10" s="21">
        <v>0</v>
      </c>
      <c r="C10" s="26">
        <v>0</v>
      </c>
      <c r="D10" s="27">
        <v>0</v>
      </c>
      <c r="E10" s="26">
        <v>0</v>
      </c>
      <c r="F10" s="26">
        <v>0</v>
      </c>
      <c r="G10" s="26">
        <v>0</v>
      </c>
    </row>
    <row r="11" spans="1:7" x14ac:dyDescent="0.2">
      <c r="A11" s="4" t="s">
        <v>24</v>
      </c>
      <c r="B11" s="21">
        <v>0</v>
      </c>
      <c r="C11" s="26">
        <v>-7463</v>
      </c>
      <c r="D11" s="27">
        <v>0</v>
      </c>
      <c r="E11" s="26">
        <v>0</v>
      </c>
      <c r="F11" s="26">
        <v>-4760.72</v>
      </c>
      <c r="G11" s="26">
        <v>0</v>
      </c>
    </row>
    <row r="12" spans="1:7" x14ac:dyDescent="0.2">
      <c r="A12" s="10" t="s">
        <v>34</v>
      </c>
      <c r="B12" s="7">
        <v>-419893.23</v>
      </c>
      <c r="C12" s="28">
        <v>-312063.77</v>
      </c>
      <c r="D12" s="29">
        <v>0.74319999999999997</v>
      </c>
      <c r="E12" s="28">
        <v>-293705.06</v>
      </c>
      <c r="F12" s="28">
        <v>-327969.83</v>
      </c>
      <c r="G12" s="28">
        <v>-353633.51</v>
      </c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3.5" bestFit="1" customWidth="1"/>
    <col min="2" max="2" width="11" bestFit="1" customWidth="1"/>
    <col min="3" max="3" width="11" style="17" bestFit="1" customWidth="1"/>
    <col min="4" max="4" width="9.375" style="5" bestFit="1" customWidth="1"/>
    <col min="5" max="5" width="11" bestFit="1" customWidth="1"/>
    <col min="6" max="6" width="11.125" bestFit="1" customWidth="1"/>
    <col min="7" max="7" width="12.5" bestFit="1" customWidth="1"/>
  </cols>
  <sheetData>
    <row r="1" spans="1:7" ht="18.75" x14ac:dyDescent="0.2">
      <c r="A1" s="13" t="s">
        <v>66</v>
      </c>
    </row>
    <row r="2" spans="1:7" ht="18.75" x14ac:dyDescent="0.2">
      <c r="A2" s="13" t="s">
        <v>49</v>
      </c>
    </row>
    <row r="3" spans="1:7" x14ac:dyDescent="0.2">
      <c r="A3" s="9" t="str">
        <f>+'City Wide'!A3</f>
        <v>Through June (75.00%)</v>
      </c>
    </row>
    <row r="4" spans="1:7" x14ac:dyDescent="0.2">
      <c r="A4" s="9" t="str">
        <f>+'City Wide'!A4</f>
        <v>Fiscal Year 2020</v>
      </c>
    </row>
    <row r="6" spans="1:7" x14ac:dyDescent="0.2">
      <c r="A6" s="12" t="s">
        <v>2</v>
      </c>
      <c r="B6" s="12" t="s">
        <v>3</v>
      </c>
      <c r="C6" s="18" t="s">
        <v>4</v>
      </c>
      <c r="D6" s="6" t="s">
        <v>69</v>
      </c>
      <c r="E6" s="12" t="s">
        <v>5</v>
      </c>
      <c r="F6" s="12" t="s">
        <v>6</v>
      </c>
      <c r="G6" s="12" t="s">
        <v>7</v>
      </c>
    </row>
    <row r="7" spans="1:7" x14ac:dyDescent="0.2">
      <c r="A7" s="16" t="s">
        <v>35</v>
      </c>
      <c r="B7" s="14" t="s">
        <v>1</v>
      </c>
      <c r="C7" s="19" t="s">
        <v>1</v>
      </c>
      <c r="D7" s="15" t="s">
        <v>1</v>
      </c>
      <c r="E7" s="14" t="s">
        <v>1</v>
      </c>
      <c r="F7" s="14" t="s">
        <v>1</v>
      </c>
      <c r="G7" s="14" t="s">
        <v>1</v>
      </c>
    </row>
    <row r="8" spans="1:7" x14ac:dyDescent="0.2">
      <c r="A8" s="4" t="s">
        <v>8</v>
      </c>
      <c r="B8" s="21">
        <v>-398112.5</v>
      </c>
      <c r="C8" s="26">
        <v>-252284.42</v>
      </c>
      <c r="D8" s="27">
        <v>0.63370000000000004</v>
      </c>
      <c r="E8" s="26">
        <v>-221658.14</v>
      </c>
      <c r="F8" s="26">
        <v>-230538.91</v>
      </c>
      <c r="G8" s="26">
        <v>-237728.99</v>
      </c>
    </row>
    <row r="9" spans="1:7" x14ac:dyDescent="0.2">
      <c r="A9" s="4" t="s">
        <v>12</v>
      </c>
      <c r="B9" s="21">
        <v>0</v>
      </c>
      <c r="C9" s="26">
        <v>0</v>
      </c>
      <c r="D9" s="27">
        <v>0</v>
      </c>
      <c r="E9" s="26">
        <v>0</v>
      </c>
      <c r="F9" s="26">
        <v>0</v>
      </c>
      <c r="G9" s="26">
        <v>0</v>
      </c>
    </row>
    <row r="10" spans="1:7" x14ac:dyDescent="0.2">
      <c r="A10" s="4" t="s">
        <v>14</v>
      </c>
      <c r="B10" s="21">
        <v>-398112.5</v>
      </c>
      <c r="C10" s="26">
        <v>-298584.36</v>
      </c>
      <c r="D10" s="27">
        <v>0.75</v>
      </c>
      <c r="E10" s="26">
        <v>-258518.7</v>
      </c>
      <c r="F10" s="26">
        <v>-281484</v>
      </c>
      <c r="G10" s="26">
        <v>-281021.21999999997</v>
      </c>
    </row>
    <row r="11" spans="1:7" x14ac:dyDescent="0.2">
      <c r="A11" s="4" t="s">
        <v>17</v>
      </c>
      <c r="B11" s="21">
        <v>-751600</v>
      </c>
      <c r="C11" s="26">
        <v>-514812.29</v>
      </c>
      <c r="D11" s="27">
        <v>0.68500000000000005</v>
      </c>
      <c r="E11" s="26">
        <v>-636697.36</v>
      </c>
      <c r="F11" s="26">
        <v>-596634.31999999995</v>
      </c>
      <c r="G11" s="26">
        <v>-536786.54</v>
      </c>
    </row>
    <row r="12" spans="1:7" x14ac:dyDescent="0.2">
      <c r="A12" s="4" t="s">
        <v>20</v>
      </c>
      <c r="B12" s="21">
        <v>-30000</v>
      </c>
      <c r="C12" s="26">
        <v>-25671.200000000001</v>
      </c>
      <c r="D12" s="27">
        <v>0.85570000000000002</v>
      </c>
      <c r="E12" s="26">
        <v>-28491.74</v>
      </c>
      <c r="F12" s="26">
        <v>-21418.63</v>
      </c>
      <c r="G12" s="26">
        <v>-20933.62</v>
      </c>
    </row>
    <row r="13" spans="1:7" x14ac:dyDescent="0.2">
      <c r="A13" s="4" t="s">
        <v>21</v>
      </c>
      <c r="B13" s="21">
        <v>-51000</v>
      </c>
      <c r="C13" s="26">
        <v>-46330.400000000001</v>
      </c>
      <c r="D13" s="27">
        <v>0.90839999999999999</v>
      </c>
      <c r="E13" s="26">
        <v>-46872.08</v>
      </c>
      <c r="F13" s="26">
        <v>-6334.43</v>
      </c>
      <c r="G13" s="26">
        <v>-44195.17</v>
      </c>
    </row>
    <row r="14" spans="1:7" x14ac:dyDescent="0.2">
      <c r="A14" s="4" t="s">
        <v>22</v>
      </c>
      <c r="B14" s="21">
        <v>0</v>
      </c>
      <c r="C14" s="26">
        <v>-30000</v>
      </c>
      <c r="D14" s="27">
        <v>0</v>
      </c>
      <c r="E14" s="26">
        <v>0</v>
      </c>
      <c r="F14" s="26">
        <v>0</v>
      </c>
      <c r="G14" s="26">
        <v>0</v>
      </c>
    </row>
    <row r="15" spans="1:7" x14ac:dyDescent="0.2">
      <c r="A15" s="4" t="s">
        <v>24</v>
      </c>
      <c r="B15" s="21">
        <v>0</v>
      </c>
      <c r="C15" s="26">
        <v>-67.510000000000005</v>
      </c>
      <c r="D15" s="27">
        <v>0</v>
      </c>
      <c r="E15" s="26">
        <v>-873</v>
      </c>
      <c r="F15" s="26">
        <v>-700.44</v>
      </c>
      <c r="G15" s="26">
        <v>-9051.89</v>
      </c>
    </row>
    <row r="16" spans="1:7" x14ac:dyDescent="0.2">
      <c r="A16" s="4" t="s">
        <v>28</v>
      </c>
      <c r="B16" s="21">
        <v>0</v>
      </c>
      <c r="C16" s="26">
        <v>0</v>
      </c>
      <c r="D16" s="27">
        <v>0</v>
      </c>
      <c r="E16" s="26">
        <v>0</v>
      </c>
      <c r="F16" s="26">
        <v>0</v>
      </c>
      <c r="G16" s="26">
        <v>0</v>
      </c>
    </row>
    <row r="17" spans="1:7" x14ac:dyDescent="0.2">
      <c r="A17" s="4" t="s">
        <v>30</v>
      </c>
      <c r="B17" s="21">
        <v>-232847</v>
      </c>
      <c r="C17" s="26">
        <v>0</v>
      </c>
      <c r="D17" s="27">
        <v>0</v>
      </c>
      <c r="E17" s="26">
        <v>0</v>
      </c>
      <c r="F17" s="26">
        <v>0</v>
      </c>
      <c r="G17" s="26">
        <v>0</v>
      </c>
    </row>
    <row r="18" spans="1:7" x14ac:dyDescent="0.2">
      <c r="A18" s="4" t="s">
        <v>31</v>
      </c>
      <c r="B18" s="21">
        <v>-5630.49</v>
      </c>
      <c r="C18" s="26">
        <v>-4222.8900000000003</v>
      </c>
      <c r="D18" s="27">
        <v>0.75</v>
      </c>
      <c r="E18" s="26">
        <v>-4139.37</v>
      </c>
      <c r="F18" s="26">
        <v>-3962.88</v>
      </c>
      <c r="G18" s="26">
        <v>-3883.23</v>
      </c>
    </row>
    <row r="19" spans="1:7" x14ac:dyDescent="0.2">
      <c r="A19" s="10" t="s">
        <v>35</v>
      </c>
      <c r="B19" s="7">
        <v>-1867302.49</v>
      </c>
      <c r="C19" s="28">
        <v>-1171973.07</v>
      </c>
      <c r="D19" s="29">
        <v>0.62760000000000005</v>
      </c>
      <c r="E19" s="28">
        <v>-1197250.3899999999</v>
      </c>
      <c r="F19" s="28">
        <v>-1141073.6100000001</v>
      </c>
      <c r="G19" s="28">
        <v>-1133600.6599999999</v>
      </c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3.5" bestFit="1" customWidth="1"/>
    <col min="2" max="2" width="11.75" bestFit="1" customWidth="1"/>
    <col min="3" max="3" width="11" style="17" bestFit="1" customWidth="1"/>
    <col min="4" max="4" width="9.375" style="5" bestFit="1" customWidth="1"/>
    <col min="5" max="6" width="11.75" bestFit="1" customWidth="1"/>
    <col min="7" max="7" width="12.5" bestFit="1" customWidth="1"/>
  </cols>
  <sheetData>
    <row r="1" spans="1:7" ht="18.75" x14ac:dyDescent="0.2">
      <c r="A1" s="13" t="s">
        <v>66</v>
      </c>
    </row>
    <row r="2" spans="1:7" ht="18.75" x14ac:dyDescent="0.2">
      <c r="A2" s="13" t="s">
        <v>51</v>
      </c>
    </row>
    <row r="3" spans="1:7" x14ac:dyDescent="0.2">
      <c r="A3" s="9" t="str">
        <f>+'City Wide'!A3</f>
        <v>Through June (75.00%)</v>
      </c>
    </row>
    <row r="4" spans="1:7" x14ac:dyDescent="0.2">
      <c r="A4" s="9" t="str">
        <f>+'City Wide'!A4</f>
        <v>Fiscal Year 2020</v>
      </c>
    </row>
    <row r="6" spans="1:7" x14ac:dyDescent="0.2">
      <c r="A6" s="12" t="s">
        <v>2</v>
      </c>
      <c r="B6" s="12" t="s">
        <v>3</v>
      </c>
      <c r="C6" s="18" t="s">
        <v>4</v>
      </c>
      <c r="D6" s="6" t="s">
        <v>69</v>
      </c>
      <c r="E6" s="12" t="s">
        <v>5</v>
      </c>
      <c r="F6" s="12" t="s">
        <v>6</v>
      </c>
      <c r="G6" s="12" t="s">
        <v>7</v>
      </c>
    </row>
    <row r="7" spans="1:7" x14ac:dyDescent="0.2">
      <c r="A7" s="16" t="s">
        <v>36</v>
      </c>
      <c r="B7" s="14" t="s">
        <v>1</v>
      </c>
      <c r="C7" s="19" t="s">
        <v>1</v>
      </c>
      <c r="D7" s="15" t="s">
        <v>1</v>
      </c>
      <c r="E7" s="14" t="s">
        <v>1</v>
      </c>
      <c r="F7" s="14" t="s">
        <v>1</v>
      </c>
      <c r="G7" s="14" t="s">
        <v>1</v>
      </c>
    </row>
    <row r="8" spans="1:7" x14ac:dyDescent="0.2">
      <c r="A8" s="4" t="s">
        <v>8</v>
      </c>
      <c r="B8" s="21">
        <v>-770000</v>
      </c>
      <c r="C8" s="26">
        <v>-493554.85</v>
      </c>
      <c r="D8" s="27">
        <v>0.64100000000000001</v>
      </c>
      <c r="E8" s="26">
        <v>-483296.41</v>
      </c>
      <c r="F8" s="26">
        <v>-4676.33</v>
      </c>
      <c r="G8" s="26">
        <v>-259881</v>
      </c>
    </row>
    <row r="9" spans="1:7" x14ac:dyDescent="0.2">
      <c r="A9" s="4" t="s">
        <v>18</v>
      </c>
      <c r="B9" s="21">
        <v>0</v>
      </c>
      <c r="C9" s="26">
        <v>-0.03</v>
      </c>
      <c r="D9" s="27">
        <v>0</v>
      </c>
      <c r="E9" s="26">
        <v>0</v>
      </c>
      <c r="F9" s="26">
        <v>0</v>
      </c>
      <c r="G9" s="26">
        <v>-785</v>
      </c>
    </row>
    <row r="10" spans="1:7" x14ac:dyDescent="0.2">
      <c r="A10" s="4" t="s">
        <v>19</v>
      </c>
      <c r="B10" s="21">
        <v>-1670349</v>
      </c>
      <c r="C10" s="26">
        <v>-1300238.3500000001</v>
      </c>
      <c r="D10" s="27">
        <v>0.77839999999999998</v>
      </c>
      <c r="E10" s="26">
        <v>-1230026.69</v>
      </c>
      <c r="F10" s="26">
        <v>-1238183.92</v>
      </c>
      <c r="G10" s="26">
        <v>-1252919.1100000001</v>
      </c>
    </row>
    <row r="11" spans="1:7" x14ac:dyDescent="0.2">
      <c r="A11" s="4" t="s">
        <v>20</v>
      </c>
      <c r="B11" s="21">
        <v>-210000</v>
      </c>
      <c r="C11" s="26">
        <v>-184479.93</v>
      </c>
      <c r="D11" s="27">
        <v>0.87849999999999995</v>
      </c>
      <c r="E11" s="26">
        <v>-174863.88</v>
      </c>
      <c r="F11" s="26">
        <v>-161686.88</v>
      </c>
      <c r="G11" s="26">
        <v>-293972.26</v>
      </c>
    </row>
    <row r="12" spans="1:7" x14ac:dyDescent="0.2">
      <c r="A12" s="4" t="s">
        <v>22</v>
      </c>
      <c r="B12" s="21">
        <v>-10000</v>
      </c>
      <c r="C12" s="26">
        <v>-5320.3</v>
      </c>
      <c r="D12" s="27">
        <v>0.53200000000000003</v>
      </c>
      <c r="E12" s="26">
        <v>-36</v>
      </c>
      <c r="F12" s="26">
        <v>-160555.29999999999</v>
      </c>
      <c r="G12" s="26">
        <v>-167680</v>
      </c>
    </row>
    <row r="13" spans="1:7" x14ac:dyDescent="0.2">
      <c r="A13" s="4" t="s">
        <v>24</v>
      </c>
      <c r="B13" s="21">
        <v>0</v>
      </c>
      <c r="C13" s="26">
        <v>-169120.42</v>
      </c>
      <c r="D13" s="27">
        <v>0</v>
      </c>
      <c r="E13" s="26">
        <v>-119025.5</v>
      </c>
      <c r="F13" s="26">
        <v>-1012718.5</v>
      </c>
      <c r="G13" s="26">
        <v>-36.6</v>
      </c>
    </row>
    <row r="14" spans="1:7" x14ac:dyDescent="0.2">
      <c r="A14" s="4" t="s">
        <v>28</v>
      </c>
      <c r="B14" s="21">
        <v>0</v>
      </c>
      <c r="C14" s="26">
        <v>-80</v>
      </c>
      <c r="D14" s="27">
        <v>0</v>
      </c>
      <c r="E14" s="26">
        <v>-3605.5</v>
      </c>
      <c r="F14" s="26">
        <v>0</v>
      </c>
      <c r="G14" s="26">
        <v>-2055</v>
      </c>
    </row>
    <row r="15" spans="1:7" x14ac:dyDescent="0.2">
      <c r="A15" s="4" t="s">
        <v>29</v>
      </c>
      <c r="B15" s="21">
        <v>0</v>
      </c>
      <c r="C15" s="26">
        <v>0</v>
      </c>
      <c r="D15" s="27">
        <v>0</v>
      </c>
      <c r="E15" s="26">
        <v>0</v>
      </c>
      <c r="F15" s="26">
        <v>0</v>
      </c>
      <c r="G15" s="26">
        <v>0</v>
      </c>
    </row>
    <row r="16" spans="1:7" x14ac:dyDescent="0.2">
      <c r="A16" s="4" t="s">
        <v>30</v>
      </c>
      <c r="B16" s="21">
        <v>-1640400</v>
      </c>
      <c r="C16" s="26">
        <v>0</v>
      </c>
      <c r="D16" s="27">
        <v>0</v>
      </c>
      <c r="E16" s="26">
        <v>0</v>
      </c>
      <c r="F16" s="26">
        <v>0</v>
      </c>
      <c r="G16" s="26">
        <v>0</v>
      </c>
    </row>
    <row r="17" spans="1:7" x14ac:dyDescent="0.2">
      <c r="A17" s="4" t="s">
        <v>31</v>
      </c>
      <c r="B17" s="21">
        <v>0</v>
      </c>
      <c r="C17" s="26">
        <v>0</v>
      </c>
      <c r="D17" s="27">
        <v>0</v>
      </c>
      <c r="E17" s="26">
        <v>-11313.9</v>
      </c>
      <c r="F17" s="26">
        <v>-913508.75</v>
      </c>
      <c r="G17" s="26">
        <v>-1879047.5</v>
      </c>
    </row>
    <row r="18" spans="1:7" x14ac:dyDescent="0.2">
      <c r="A18" s="10" t="s">
        <v>36</v>
      </c>
      <c r="B18" s="7">
        <v>-4300749</v>
      </c>
      <c r="C18" s="28">
        <v>-2152793.88</v>
      </c>
      <c r="D18" s="29">
        <v>0.50060000000000004</v>
      </c>
      <c r="E18" s="28">
        <v>-2022167.88</v>
      </c>
      <c r="F18" s="28">
        <v>-3491329.68</v>
      </c>
      <c r="G18" s="28">
        <v>-3856376.47</v>
      </c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3.5" bestFit="1" customWidth="1"/>
    <col min="2" max="3" width="11" bestFit="1" customWidth="1"/>
    <col min="4" max="4" width="9.375" style="5" bestFit="1" customWidth="1"/>
    <col min="5" max="5" width="11" bestFit="1" customWidth="1"/>
    <col min="6" max="6" width="11.125" bestFit="1" customWidth="1"/>
    <col min="7" max="7" width="12.5" bestFit="1" customWidth="1"/>
  </cols>
  <sheetData>
    <row r="1" spans="1:7" ht="18.75" x14ac:dyDescent="0.2">
      <c r="A1" s="13" t="s">
        <v>66</v>
      </c>
    </row>
    <row r="2" spans="1:7" ht="18.75" x14ac:dyDescent="0.2">
      <c r="A2" s="13" t="s">
        <v>57</v>
      </c>
    </row>
    <row r="3" spans="1:7" x14ac:dyDescent="0.2">
      <c r="A3" s="9" t="str">
        <f>+'City Wide'!A3</f>
        <v>Through June (75.00%)</v>
      </c>
    </row>
    <row r="4" spans="1:7" x14ac:dyDescent="0.2">
      <c r="A4" s="9" t="str">
        <f>+'City Wide'!A4</f>
        <v>Fiscal Year 2020</v>
      </c>
    </row>
    <row r="6" spans="1:7" x14ac:dyDescent="0.2">
      <c r="A6" s="12" t="s">
        <v>2</v>
      </c>
      <c r="B6" s="12" t="s">
        <v>3</v>
      </c>
      <c r="C6" s="12" t="s">
        <v>4</v>
      </c>
      <c r="D6" s="6" t="s">
        <v>69</v>
      </c>
      <c r="E6" s="12" t="s">
        <v>5</v>
      </c>
      <c r="F6" s="12" t="s">
        <v>6</v>
      </c>
      <c r="G6" s="12" t="s">
        <v>7</v>
      </c>
    </row>
    <row r="7" spans="1:7" x14ac:dyDescent="0.2">
      <c r="A7" s="16" t="s">
        <v>37</v>
      </c>
      <c r="B7" s="14" t="s">
        <v>1</v>
      </c>
      <c r="C7" s="14" t="s">
        <v>1</v>
      </c>
      <c r="D7" s="15" t="s">
        <v>1</v>
      </c>
      <c r="E7" s="14" t="s">
        <v>1</v>
      </c>
      <c r="F7" s="14" t="s">
        <v>1</v>
      </c>
      <c r="G7" s="14" t="s">
        <v>1</v>
      </c>
    </row>
    <row r="8" spans="1:7" x14ac:dyDescent="0.2">
      <c r="A8" s="4" t="s">
        <v>16</v>
      </c>
      <c r="B8" s="21">
        <v>0</v>
      </c>
      <c r="C8" s="26">
        <v>-1153185.8999999999</v>
      </c>
      <c r="D8" s="27">
        <v>0</v>
      </c>
      <c r="E8" s="26">
        <v>-671114.99</v>
      </c>
      <c r="F8" s="26">
        <v>-1232123.42</v>
      </c>
      <c r="G8" s="26">
        <v>-523422.27</v>
      </c>
    </row>
    <row r="9" spans="1:7" x14ac:dyDescent="0.2">
      <c r="A9" s="4" t="s">
        <v>20</v>
      </c>
      <c r="B9" s="21">
        <v>0</v>
      </c>
      <c r="C9" s="26">
        <v>-78387.73</v>
      </c>
      <c r="D9" s="27">
        <v>0</v>
      </c>
      <c r="E9" s="26">
        <v>-64290.31</v>
      </c>
      <c r="F9" s="26">
        <v>-70185.460000000006</v>
      </c>
      <c r="G9" s="26">
        <v>-82545.279999999999</v>
      </c>
    </row>
    <row r="10" spans="1:7" x14ac:dyDescent="0.2">
      <c r="A10" s="4" t="s">
        <v>24</v>
      </c>
      <c r="B10" s="21">
        <v>0</v>
      </c>
      <c r="C10" s="26">
        <v>0</v>
      </c>
      <c r="D10" s="27">
        <v>0</v>
      </c>
      <c r="E10" s="26">
        <v>0</v>
      </c>
      <c r="F10" s="26">
        <v>0</v>
      </c>
      <c r="G10" s="26">
        <v>0</v>
      </c>
    </row>
    <row r="11" spans="1:7" x14ac:dyDescent="0.2">
      <c r="A11" s="4" t="s">
        <v>30</v>
      </c>
      <c r="B11" s="21">
        <v>0</v>
      </c>
      <c r="C11" s="26">
        <v>0</v>
      </c>
      <c r="D11" s="27">
        <v>0</v>
      </c>
      <c r="E11" s="26">
        <v>0</v>
      </c>
      <c r="F11" s="26">
        <v>0</v>
      </c>
      <c r="G11" s="26">
        <v>0</v>
      </c>
    </row>
    <row r="12" spans="1:7" x14ac:dyDescent="0.2">
      <c r="A12" s="4" t="s">
        <v>31</v>
      </c>
      <c r="B12" s="21">
        <v>0</v>
      </c>
      <c r="C12" s="26">
        <v>0</v>
      </c>
      <c r="D12" s="27">
        <v>0</v>
      </c>
      <c r="E12" s="26">
        <v>0</v>
      </c>
      <c r="F12" s="26">
        <v>0</v>
      </c>
      <c r="G12" s="26">
        <v>-209999.97</v>
      </c>
    </row>
    <row r="13" spans="1:7" x14ac:dyDescent="0.2">
      <c r="A13" s="10" t="s">
        <v>37</v>
      </c>
      <c r="B13" s="7">
        <v>0</v>
      </c>
      <c r="C13" s="28">
        <v>-1231573.6299999999</v>
      </c>
      <c r="D13" s="29">
        <v>0</v>
      </c>
      <c r="E13" s="28">
        <v>-735405.3</v>
      </c>
      <c r="F13" s="28">
        <v>-1302308.8799999999</v>
      </c>
      <c r="G13" s="28">
        <v>-815967.52</v>
      </c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3.5" bestFit="1" customWidth="1"/>
    <col min="2" max="2" width="11" bestFit="1" customWidth="1"/>
    <col min="3" max="3" width="11" style="17" bestFit="1" customWidth="1"/>
    <col min="4" max="4" width="9.375" style="5" bestFit="1" customWidth="1"/>
    <col min="5" max="5" width="11" bestFit="1" customWidth="1"/>
    <col min="6" max="6" width="11.125" bestFit="1" customWidth="1"/>
    <col min="7" max="7" width="12.5" bestFit="1" customWidth="1"/>
  </cols>
  <sheetData>
    <row r="1" spans="1:7" ht="18.75" x14ac:dyDescent="0.2">
      <c r="A1" s="13" t="s">
        <v>66</v>
      </c>
    </row>
    <row r="2" spans="1:7" ht="18.75" x14ac:dyDescent="0.2">
      <c r="A2" s="13" t="s">
        <v>50</v>
      </c>
    </row>
    <row r="3" spans="1:7" x14ac:dyDescent="0.2">
      <c r="A3" s="9" t="str">
        <f>+'City Wide'!A3</f>
        <v>Through June (75.00%)</v>
      </c>
    </row>
    <row r="4" spans="1:7" x14ac:dyDescent="0.2">
      <c r="A4" s="9" t="str">
        <f>+'City Wide'!A4</f>
        <v>Fiscal Year 2020</v>
      </c>
    </row>
    <row r="6" spans="1:7" x14ac:dyDescent="0.2">
      <c r="A6" s="12" t="s">
        <v>2</v>
      </c>
      <c r="B6" s="12" t="s">
        <v>3</v>
      </c>
      <c r="C6" s="18" t="s">
        <v>4</v>
      </c>
      <c r="D6" s="6" t="s">
        <v>69</v>
      </c>
      <c r="E6" s="12" t="s">
        <v>5</v>
      </c>
      <c r="F6" s="12" t="s">
        <v>6</v>
      </c>
      <c r="G6" s="12" t="s">
        <v>7</v>
      </c>
    </row>
    <row r="7" spans="1:7" x14ac:dyDescent="0.2">
      <c r="A7" s="16" t="s">
        <v>38</v>
      </c>
      <c r="B7" s="14" t="s">
        <v>1</v>
      </c>
      <c r="C7" s="19" t="s">
        <v>1</v>
      </c>
      <c r="D7" s="15" t="s">
        <v>1</v>
      </c>
      <c r="E7" s="14" t="s">
        <v>1</v>
      </c>
      <c r="F7" s="14" t="s">
        <v>1</v>
      </c>
      <c r="G7" s="14" t="s">
        <v>1</v>
      </c>
    </row>
    <row r="8" spans="1:7" x14ac:dyDescent="0.2">
      <c r="A8" s="4" t="s">
        <v>17</v>
      </c>
      <c r="B8" s="21">
        <v>-160000</v>
      </c>
      <c r="C8" s="26">
        <v>-100337.60000000001</v>
      </c>
      <c r="D8" s="27">
        <v>0.62709999999999999</v>
      </c>
      <c r="E8" s="26">
        <v>-127674.97</v>
      </c>
      <c r="F8" s="26">
        <v>-137734.17000000001</v>
      </c>
      <c r="G8" s="26">
        <v>-107189.41</v>
      </c>
    </row>
    <row r="9" spans="1:7" x14ac:dyDescent="0.2">
      <c r="A9" s="4" t="s">
        <v>20</v>
      </c>
      <c r="B9" s="21">
        <v>-170</v>
      </c>
      <c r="C9" s="26">
        <v>-114.07</v>
      </c>
      <c r="D9" s="27">
        <v>0.67100000000000004</v>
      </c>
      <c r="E9" s="26">
        <v>-155.59</v>
      </c>
      <c r="F9" s="26">
        <v>-134.08000000000001</v>
      </c>
      <c r="G9" s="26">
        <v>-447.91</v>
      </c>
    </row>
    <row r="10" spans="1:7" x14ac:dyDescent="0.2">
      <c r="A10" s="4" t="s">
        <v>22</v>
      </c>
      <c r="B10" s="21">
        <v>-1000000</v>
      </c>
      <c r="C10" s="26">
        <v>-1466440.7</v>
      </c>
      <c r="D10" s="27">
        <v>1.4663999999999999</v>
      </c>
      <c r="E10" s="26">
        <v>-461566.11</v>
      </c>
      <c r="F10" s="26">
        <v>-2478779.34</v>
      </c>
      <c r="G10" s="26">
        <v>-2042817.08</v>
      </c>
    </row>
    <row r="11" spans="1:7" x14ac:dyDescent="0.2">
      <c r="A11" s="4" t="s">
        <v>24</v>
      </c>
      <c r="B11" s="21">
        <v>0</v>
      </c>
      <c r="C11" s="26">
        <v>0</v>
      </c>
      <c r="D11" s="27">
        <v>0</v>
      </c>
      <c r="E11" s="26">
        <v>0</v>
      </c>
      <c r="F11" s="26">
        <v>0</v>
      </c>
      <c r="G11" s="26">
        <v>0</v>
      </c>
    </row>
    <row r="12" spans="1:7" x14ac:dyDescent="0.2">
      <c r="A12" s="4" t="s">
        <v>30</v>
      </c>
      <c r="B12" s="21">
        <v>-260000</v>
      </c>
      <c r="C12" s="26">
        <v>0</v>
      </c>
      <c r="D12" s="27">
        <v>0</v>
      </c>
      <c r="E12" s="26">
        <v>0</v>
      </c>
      <c r="F12" s="26">
        <v>0</v>
      </c>
      <c r="G12" s="26">
        <v>0</v>
      </c>
    </row>
    <row r="13" spans="1:7" x14ac:dyDescent="0.2">
      <c r="A13" s="4" t="s">
        <v>31</v>
      </c>
      <c r="B13" s="21">
        <v>0</v>
      </c>
      <c r="C13" s="26">
        <v>0</v>
      </c>
      <c r="D13" s="27">
        <v>0</v>
      </c>
      <c r="E13" s="26">
        <v>0</v>
      </c>
      <c r="F13" s="26">
        <v>0</v>
      </c>
      <c r="G13" s="26">
        <v>0</v>
      </c>
    </row>
    <row r="14" spans="1:7" x14ac:dyDescent="0.2">
      <c r="A14" s="10" t="s">
        <v>38</v>
      </c>
      <c r="B14" s="7">
        <v>-1420170</v>
      </c>
      <c r="C14" s="28">
        <v>-1566892.37</v>
      </c>
      <c r="D14" s="29">
        <v>1.1032999999999999</v>
      </c>
      <c r="E14" s="28">
        <v>-589396.67000000004</v>
      </c>
      <c r="F14" s="28">
        <v>-2616647.59</v>
      </c>
      <c r="G14" s="28">
        <v>-2150454.4</v>
      </c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38"/>
  <sheetViews>
    <sheetView workbookViewId="0"/>
  </sheetViews>
  <sheetFormatPr defaultRowHeight="14.25" x14ac:dyDescent="0.2"/>
  <cols>
    <col min="1" max="1" width="23.5" bestFit="1" customWidth="1"/>
    <col min="2" max="3" width="11.75" bestFit="1" customWidth="1"/>
    <col min="4" max="4" width="9.375" style="5" bestFit="1" customWidth="1"/>
    <col min="5" max="6" width="11.75" bestFit="1" customWidth="1"/>
    <col min="7" max="7" width="12.5" bestFit="1" customWidth="1"/>
  </cols>
  <sheetData>
    <row r="1" spans="1:7" ht="18.75" x14ac:dyDescent="0.2">
      <c r="A1" s="13" t="s">
        <v>66</v>
      </c>
    </row>
    <row r="2" spans="1:7" ht="18.75" x14ac:dyDescent="0.2">
      <c r="A2" s="13" t="s">
        <v>65</v>
      </c>
    </row>
    <row r="3" spans="1:7" x14ac:dyDescent="0.2">
      <c r="A3" s="9" t="str">
        <f>+'City Wide'!A3</f>
        <v>Through June (75.00%)</v>
      </c>
    </row>
    <row r="4" spans="1:7" x14ac:dyDescent="0.2">
      <c r="A4" s="9" t="str">
        <f>+'City Wide'!A4</f>
        <v>Fiscal Year 2020</v>
      </c>
    </row>
    <row r="6" spans="1:7" x14ac:dyDescent="0.2">
      <c r="A6" s="12" t="s">
        <v>2</v>
      </c>
      <c r="B6" s="12" t="s">
        <v>3</v>
      </c>
      <c r="C6" s="12" t="s">
        <v>4</v>
      </c>
      <c r="D6" s="6" t="s">
        <v>69</v>
      </c>
      <c r="E6" s="12" t="s">
        <v>5</v>
      </c>
      <c r="F6" s="12" t="s">
        <v>6</v>
      </c>
      <c r="G6" s="12" t="s">
        <v>7</v>
      </c>
    </row>
    <row r="7" spans="1:7" x14ac:dyDescent="0.2">
      <c r="A7" s="16" t="s">
        <v>39</v>
      </c>
      <c r="B7" s="14" t="s">
        <v>1</v>
      </c>
      <c r="C7" s="14" t="s">
        <v>1</v>
      </c>
      <c r="D7" s="15" t="s">
        <v>1</v>
      </c>
      <c r="E7" s="14" t="s">
        <v>1</v>
      </c>
      <c r="F7" s="14" t="s">
        <v>1</v>
      </c>
      <c r="G7" s="14" t="s">
        <v>1</v>
      </c>
    </row>
    <row r="8" spans="1:7" x14ac:dyDescent="0.2">
      <c r="A8" s="4" t="s">
        <v>15</v>
      </c>
      <c r="B8" s="21">
        <v>-10706972</v>
      </c>
      <c r="C8" s="26">
        <v>-7563870.79</v>
      </c>
      <c r="D8" s="27">
        <v>0.70640000000000003</v>
      </c>
      <c r="E8" s="26">
        <v>-6944167.5199999996</v>
      </c>
      <c r="F8" s="26">
        <v>-6948080.0099999998</v>
      </c>
      <c r="G8" s="26">
        <v>-6567050.9400000004</v>
      </c>
    </row>
    <row r="9" spans="1:7" x14ac:dyDescent="0.2">
      <c r="A9" s="4" t="s">
        <v>18</v>
      </c>
      <c r="B9" s="21">
        <v>-100000</v>
      </c>
      <c r="C9" s="26">
        <v>-83839</v>
      </c>
      <c r="D9" s="27">
        <v>0.83840000000000003</v>
      </c>
      <c r="E9" s="26">
        <v>-85361.5</v>
      </c>
      <c r="F9" s="26">
        <v>-75582.5</v>
      </c>
      <c r="G9" s="26">
        <v>-61218.5</v>
      </c>
    </row>
    <row r="10" spans="1:7" x14ac:dyDescent="0.2">
      <c r="A10" s="4" t="s">
        <v>20</v>
      </c>
      <c r="B10" s="21">
        <v>-150000</v>
      </c>
      <c r="C10" s="26">
        <v>-214326.27</v>
      </c>
      <c r="D10" s="27">
        <v>1.4288000000000001</v>
      </c>
      <c r="E10" s="26">
        <v>-161047.29</v>
      </c>
      <c r="F10" s="26">
        <v>-132024.51999999999</v>
      </c>
      <c r="G10" s="26">
        <v>-161942.26</v>
      </c>
    </row>
    <row r="11" spans="1:7" x14ac:dyDescent="0.2">
      <c r="A11" s="4" t="s">
        <v>21</v>
      </c>
      <c r="B11" s="21">
        <v>-70000</v>
      </c>
      <c r="C11" s="26">
        <v>-70752</v>
      </c>
      <c r="D11" s="27">
        <v>1.0106999999999999</v>
      </c>
      <c r="E11" s="26">
        <v>-70202</v>
      </c>
      <c r="F11" s="26">
        <v>-68602</v>
      </c>
      <c r="G11" s="26">
        <v>-67510</v>
      </c>
    </row>
    <row r="12" spans="1:7" x14ac:dyDescent="0.2">
      <c r="A12" s="4" t="s">
        <v>22</v>
      </c>
      <c r="B12" s="21">
        <v>-45000</v>
      </c>
      <c r="C12" s="26">
        <v>0</v>
      </c>
      <c r="D12" s="27">
        <v>0</v>
      </c>
      <c r="E12" s="26">
        <v>0</v>
      </c>
      <c r="F12" s="26">
        <v>0</v>
      </c>
      <c r="G12" s="26">
        <v>0</v>
      </c>
    </row>
    <row r="13" spans="1:7" x14ac:dyDescent="0.2">
      <c r="A13" s="4" t="s">
        <v>24</v>
      </c>
      <c r="B13" s="21">
        <v>-55000</v>
      </c>
      <c r="C13" s="26">
        <v>-54361.67</v>
      </c>
      <c r="D13" s="27">
        <v>0.98839999999999995</v>
      </c>
      <c r="E13" s="26">
        <v>-124055.03999999999</v>
      </c>
      <c r="F13" s="26">
        <v>-47945.52</v>
      </c>
      <c r="G13" s="26">
        <v>-50790.6</v>
      </c>
    </row>
    <row r="14" spans="1:7" x14ac:dyDescent="0.2">
      <c r="A14" s="4" t="s">
        <v>28</v>
      </c>
      <c r="B14" s="21">
        <v>-11400</v>
      </c>
      <c r="C14" s="26">
        <v>0</v>
      </c>
      <c r="D14" s="27">
        <v>0</v>
      </c>
      <c r="E14" s="26">
        <v>-11400</v>
      </c>
      <c r="F14" s="26">
        <v>-11400</v>
      </c>
      <c r="G14" s="26">
        <v>-11400</v>
      </c>
    </row>
    <row r="15" spans="1:7" x14ac:dyDescent="0.2">
      <c r="A15" s="4" t="s">
        <v>30</v>
      </c>
      <c r="B15" s="21">
        <v>0</v>
      </c>
      <c r="C15" s="26">
        <v>0</v>
      </c>
      <c r="D15" s="27">
        <v>0</v>
      </c>
      <c r="E15" s="26">
        <v>0</v>
      </c>
      <c r="F15" s="26">
        <v>0</v>
      </c>
      <c r="G15" s="26">
        <v>0</v>
      </c>
    </row>
    <row r="16" spans="1:7" x14ac:dyDescent="0.2">
      <c r="A16" s="4" t="s">
        <v>31</v>
      </c>
      <c r="B16" s="21">
        <v>-595365.84</v>
      </c>
      <c r="C16" s="26">
        <v>-446524.38</v>
      </c>
      <c r="D16" s="27">
        <v>0.75</v>
      </c>
      <c r="E16" s="26">
        <v>-437769</v>
      </c>
      <c r="F16" s="26">
        <v>-452998.44</v>
      </c>
      <c r="G16" s="26">
        <v>-416505.06</v>
      </c>
    </row>
    <row r="17" spans="1:7" x14ac:dyDescent="0.2">
      <c r="A17" s="10" t="s">
        <v>39</v>
      </c>
      <c r="B17" s="7">
        <v>-11733737.84</v>
      </c>
      <c r="C17" s="28">
        <v>-8433674.1099999994</v>
      </c>
      <c r="D17" s="29">
        <v>0.71879999999999999</v>
      </c>
      <c r="E17" s="28">
        <v>-7834002.3499999996</v>
      </c>
      <c r="F17" s="28">
        <v>-7736632.9900000002</v>
      </c>
      <c r="G17" s="28">
        <v>-7336417.3600000003</v>
      </c>
    </row>
    <row r="38" spans="1:1" x14ac:dyDescent="0.2">
      <c r="A38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City Wide</vt:lpstr>
      <vt:lpstr>101 General</vt:lpstr>
      <vt:lpstr>102 Street</vt:lpstr>
      <vt:lpstr>103 Street Light</vt:lpstr>
      <vt:lpstr>110 Airport</vt:lpstr>
      <vt:lpstr>127 Cap. Imp.</vt:lpstr>
      <vt:lpstr>128 Impact Fees</vt:lpstr>
      <vt:lpstr>158 Airport Const.</vt:lpstr>
      <vt:lpstr>161 Water</vt:lpstr>
      <vt:lpstr>162 Wastewater</vt:lpstr>
      <vt:lpstr>163 Common Area Maint.</vt:lpstr>
      <vt:lpstr>164 Sanitation</vt:lpstr>
      <vt:lpstr>165 Golf</vt:lpstr>
      <vt:lpstr>167 Pool</vt:lpstr>
      <vt:lpstr>168 Dierkes</vt:lpstr>
      <vt:lpstr>181 Insurance</vt:lpstr>
      <vt:lpstr>182 Shop</vt:lpstr>
      <vt:lpstr>191 Drug &amp; Restit.</vt:lpstr>
      <vt:lpstr>193 Park Development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FQRM Report</dc:title>
  <dc:creator>Springbrook Software</dc:creator>
  <cp:lastModifiedBy>TFAdmin</cp:lastModifiedBy>
  <cp:lastPrinted>2017-07-12T17:35:09Z</cp:lastPrinted>
  <dcterms:created xsi:type="dcterms:W3CDTF">2015-01-13T17:37:21Z</dcterms:created>
  <dcterms:modified xsi:type="dcterms:W3CDTF">2020-07-09T17:26:21Z</dcterms:modified>
</cp:coreProperties>
</file>