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/>
  <mc:AlternateContent xmlns:mc="http://schemas.openxmlformats.org/markup-compatibility/2006">
    <mc:Choice Requires="x15">
      <x15ac:absPath xmlns:x15ac="http://schemas.microsoft.com/office/spreadsheetml/2010/11/ac" url="N:\Finance\Brent\Department Monthly Reports\2019-20\2020 - 5 May\"/>
    </mc:Choice>
  </mc:AlternateContent>
  <xr:revisionPtr revIDLastSave="0" documentId="13_ncr:1_{2C1063AB-0C49-4EBE-BBC9-8291537647C4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City Wide" sheetId="1" r:id="rId1"/>
    <sheet name="101 General" sheetId="8" r:id="rId2"/>
    <sheet name="102 Street" sheetId="15" r:id="rId3"/>
    <sheet name="103 Street Light" sheetId="16" r:id="rId4"/>
    <sheet name="110 Airport" sheetId="2" r:id="rId5"/>
    <sheet name="127 Cap. Imp." sheetId="4" r:id="rId6"/>
    <sheet name="128 Impact Fees" sheetId="10" r:id="rId7"/>
    <sheet name="158 Airport Const." sheetId="3" r:id="rId8"/>
    <sheet name="161 Water" sheetId="18" r:id="rId9"/>
    <sheet name="162 Wastewater" sheetId="17" r:id="rId10"/>
    <sheet name="163 Common Area Maint." sheetId="5" r:id="rId11"/>
    <sheet name="164 Sanitation" sheetId="13" r:id="rId12"/>
    <sheet name="165 Golf" sheetId="9" r:id="rId13"/>
    <sheet name="167 Pool" sheetId="12" r:id="rId14"/>
    <sheet name="168 Dierkes" sheetId="6" r:id="rId15"/>
    <sheet name="181 Insurance" sheetId="11" r:id="rId16"/>
    <sheet name="182 Shop" sheetId="14" r:id="rId17"/>
    <sheet name="191 Drug &amp; Restit." sheetId="7" r:id="rId18"/>
    <sheet name="193 Park Development" sheetId="19" r:id="rId19"/>
  </sheets>
  <calcPr calcId="191029"/>
</workbook>
</file>

<file path=xl/calcChain.xml><?xml version="1.0" encoding="utf-8"?>
<calcChain xmlns="http://schemas.openxmlformats.org/spreadsheetml/2006/main">
  <c r="C31" i="1" l="1"/>
  <c r="A39" i="19" l="1"/>
  <c r="A4" i="19"/>
  <c r="A3" i="19"/>
  <c r="G31" i="1" l="1"/>
  <c r="F31" i="1"/>
  <c r="E31" i="1"/>
  <c r="B31" i="1"/>
  <c r="D31" i="1" s="1"/>
  <c r="A39" i="7" l="1"/>
  <c r="A39" i="14"/>
  <c r="A39" i="11"/>
  <c r="A39" i="6"/>
  <c r="A39" i="12"/>
  <c r="A39" i="9"/>
  <c r="A39" i="13"/>
  <c r="A38" i="5"/>
  <c r="A39" i="17"/>
  <c r="A38" i="18"/>
  <c r="A39" i="3"/>
  <c r="A39" i="10"/>
  <c r="A39" i="4"/>
  <c r="A39" i="2"/>
  <c r="A39" i="16"/>
  <c r="A39" i="15"/>
  <c r="A39" i="8"/>
  <c r="A4" i="18" l="1"/>
  <c r="A4" i="17"/>
  <c r="A4" i="16"/>
  <c r="A4" i="15"/>
  <c r="A4" i="14"/>
  <c r="A4" i="13"/>
  <c r="A4" i="12"/>
  <c r="A4" i="11"/>
  <c r="A4" i="10"/>
  <c r="A4" i="9"/>
  <c r="A4" i="8"/>
  <c r="A4" i="7"/>
  <c r="A4" i="6"/>
  <c r="A4" i="5"/>
  <c r="A4" i="4"/>
  <c r="A4" i="3"/>
  <c r="A4" i="2"/>
  <c r="A3" i="8" l="1"/>
  <c r="A3" i="18" l="1"/>
  <c r="A3" i="17"/>
  <c r="A3" i="16"/>
  <c r="A3" i="15"/>
  <c r="A3" i="14"/>
  <c r="A3" i="13"/>
  <c r="A3" i="12"/>
  <c r="A3" i="11"/>
  <c r="A3" i="10"/>
  <c r="A3" i="9"/>
  <c r="A3" i="7"/>
  <c r="A3" i="6"/>
  <c r="A3" i="5"/>
  <c r="A3" i="4"/>
  <c r="A3" i="3"/>
  <c r="A3" i="2"/>
</calcChain>
</file>

<file path=xl/sharedStrings.xml><?xml version="1.0" encoding="utf-8"?>
<sst xmlns="http://schemas.openxmlformats.org/spreadsheetml/2006/main" count="463" uniqueCount="73">
  <si>
    <t>Revenue Analysis City Wide</t>
  </si>
  <si>
    <t/>
  </si>
  <si>
    <t>Description</t>
  </si>
  <si>
    <t>Budget</t>
  </si>
  <si>
    <t>Actual To Date</t>
  </si>
  <si>
    <t>One Year Ago</t>
  </si>
  <si>
    <t>Two Years Ago</t>
  </si>
  <si>
    <t>Three Years Ago</t>
  </si>
  <si>
    <t>Property Taxes</t>
  </si>
  <si>
    <t>Franchise Taxes</t>
  </si>
  <si>
    <t>Highway M&amp;O</t>
  </si>
  <si>
    <t>Fines, Restitutions, &amp; Seizure</t>
  </si>
  <si>
    <t>Licenses &amp; Permits</t>
  </si>
  <si>
    <t>Court Revenues</t>
  </si>
  <si>
    <t>County Airport Support</t>
  </si>
  <si>
    <t>Revenue from Services</t>
  </si>
  <si>
    <t>Impact Fees</t>
  </si>
  <si>
    <t>Airport Revenues</t>
  </si>
  <si>
    <t>Recreation Revenue</t>
  </si>
  <si>
    <t>Revenue Sharing</t>
  </si>
  <si>
    <t>Investment Income</t>
  </si>
  <si>
    <t>Rental Income</t>
  </si>
  <si>
    <t>Grants</t>
  </si>
  <si>
    <t>Library Income</t>
  </si>
  <si>
    <t>Miscellaneous Revenue</t>
  </si>
  <si>
    <t>E911</t>
  </si>
  <si>
    <t>Fire District</t>
  </si>
  <si>
    <t>Bond Proceeds</t>
  </si>
  <si>
    <t>Contributions</t>
  </si>
  <si>
    <t>Transfers for Services - In</t>
  </si>
  <si>
    <t>Surplus Reserves</t>
  </si>
  <si>
    <t>Operating Transfers In</t>
  </si>
  <si>
    <t>General Fund</t>
  </si>
  <si>
    <t>Street Fund</t>
  </si>
  <si>
    <t>Street Light Fund</t>
  </si>
  <si>
    <t>Airport Fund</t>
  </si>
  <si>
    <t>Capital Improvement Fund</t>
  </si>
  <si>
    <t>Impact Fee Fund</t>
  </si>
  <si>
    <t>Airport Construction Fund</t>
  </si>
  <si>
    <t>Water Fund</t>
  </si>
  <si>
    <t>Wastewater Fund</t>
  </si>
  <si>
    <t>Common Area Maintenance Fund</t>
  </si>
  <si>
    <t>Sanitation Fund</t>
  </si>
  <si>
    <t>Golf Fund</t>
  </si>
  <si>
    <t>Pool Fund</t>
  </si>
  <si>
    <t>Dierkes / Shoshone Falls Fund</t>
  </si>
  <si>
    <t>Insurance Fund</t>
  </si>
  <si>
    <t>Shop Revolving Fund</t>
  </si>
  <si>
    <t>Drug Seizure &amp; Restit. Fund</t>
  </si>
  <si>
    <t>Fund Revenue Analysis - Airport</t>
  </si>
  <si>
    <t>Fund Revenue Analysis - Airport Construction</t>
  </si>
  <si>
    <t>Fund Revenue Analysis - Capital Improvement</t>
  </si>
  <si>
    <t>Fund Revenue Analysis - Common Area Maintenance</t>
  </si>
  <si>
    <t>Fund Revenue Analysis - Drug Seizure and Restitution</t>
  </si>
  <si>
    <t>Fund Revenue Analysis - Dierkes/Shoshone Falls</t>
  </si>
  <si>
    <t>Fund Revenue Analysis - General</t>
  </si>
  <si>
    <t>Fund Revenue Analysis - Golf</t>
  </si>
  <si>
    <t>Fund Revenue Analysis - Impact Fees</t>
  </si>
  <si>
    <t>Fund Revenue Analysis - Insurance</t>
  </si>
  <si>
    <t>Fund Revenue Analysis - Pool</t>
  </si>
  <si>
    <t>Fund Revenue Analysis - Sanitation</t>
  </si>
  <si>
    <t>Fund Revenue Analysis - Shop</t>
  </si>
  <si>
    <t>Fund Revenue Analysis - Street</t>
  </si>
  <si>
    <t>Fund Revenue Analysis - Street Light</t>
  </si>
  <si>
    <t>Fund Revenue Analysis - Wastewater</t>
  </si>
  <si>
    <t>Fund Revenue Analysis - Water</t>
  </si>
  <si>
    <t>City of Twin Falls, Idaho</t>
  </si>
  <si>
    <t>Fund Revenue Analysis - Park Development</t>
  </si>
  <si>
    <t>Park Development Fund</t>
  </si>
  <si>
    <t>% Collected</t>
  </si>
  <si>
    <t>Fiscal Year 2020</t>
  </si>
  <si>
    <t>Citizens are invited to inspect the detailed supporting records of the above financial statements. Please phone 208-735-7285 to make arrangements during regular office hours, 8:00 A.M. - 5:00 P.M</t>
  </si>
  <si>
    <t>Through May (66.7%)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</si>
</sst>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7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6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0"/>
      <color indexed="1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0"/>
      <color indexed="1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"/>
      <name val="Times New Roman"/>
    </font>
    <font>
      <b/>
      <sz val="9"/>
      <color indexed="8"/>
      <name val="Times New Roman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  <xf numFmtId="0" fontId="30" fillId="0" borderId="1" applyNumberFormat="0" applyFill="0" applyAlignment="0" applyProtection="0"/>
    <xf numFmtId="0" fontId="31" fillId="0" borderId="2" applyNumberFormat="0" applyFill="0" applyAlignment="0" applyProtection="0"/>
    <xf numFmtId="0" fontId="32" fillId="0" borderId="3" applyNumberFormat="0" applyFill="0" applyAlignment="0" applyProtection="0"/>
    <xf numFmtId="0" fontId="32" fillId="0" borderId="0" applyNumberFormat="0" applyFill="0" applyBorder="0" applyAlignment="0" applyProtection="0"/>
    <xf numFmtId="0" fontId="33" fillId="2" borderId="0" applyNumberFormat="0" applyBorder="0" applyAlignment="0" applyProtection="0"/>
    <xf numFmtId="0" fontId="34" fillId="3" borderId="0" applyNumberFormat="0" applyBorder="0" applyAlignment="0" applyProtection="0"/>
    <xf numFmtId="0" fontId="35" fillId="4" borderId="0" applyNumberFormat="0" applyBorder="0" applyAlignment="0" applyProtection="0"/>
    <xf numFmtId="0" fontId="36" fillId="5" borderId="4" applyNumberFormat="0" applyAlignment="0" applyProtection="0"/>
    <xf numFmtId="0" fontId="37" fillId="6" borderId="5" applyNumberFormat="0" applyAlignment="0" applyProtection="0"/>
    <xf numFmtId="0" fontId="38" fillId="6" borderId="4" applyNumberFormat="0" applyAlignment="0" applyProtection="0"/>
    <xf numFmtId="0" fontId="39" fillId="0" borderId="6" applyNumberFormat="0" applyFill="0" applyAlignment="0" applyProtection="0"/>
    <xf numFmtId="0" fontId="40" fillId="7" borderId="7" applyNumberFormat="0" applyAlignment="0" applyProtection="0"/>
    <xf numFmtId="0" fontId="41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42" fillId="0" borderId="0" applyNumberFormat="0" applyFill="0" applyBorder="0" applyAlignment="0" applyProtection="0"/>
    <xf numFmtId="0" fontId="43" fillId="0" borderId="9" applyNumberFormat="0" applyFill="0" applyAlignment="0" applyProtection="0"/>
    <xf numFmtId="0" fontId="44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4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44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4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44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4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2" fillId="0" borderId="0" applyFont="0" applyFill="0" applyBorder="0" applyAlignment="0" applyProtection="0"/>
  </cellStyleXfs>
  <cellXfs count="32">
    <xf numFmtId="0" fontId="0" fillId="0" borderId="0" xfId="0"/>
    <xf numFmtId="0" fontId="19" fillId="0" borderId="0" xfId="0" applyNumberFormat="1" applyFont="1" applyFill="1" applyBorder="1" applyAlignment="1" applyProtection="1">
      <alignment horizontal="left" vertical="top"/>
    </xf>
    <xf numFmtId="0" fontId="20" fillId="0" borderId="0" xfId="0" applyNumberFormat="1" applyFont="1" applyFill="1" applyBorder="1" applyAlignment="1" applyProtection="1">
      <alignment horizontal="left" vertical="top"/>
    </xf>
    <xf numFmtId="0" fontId="21" fillId="0" borderId="0" xfId="0" applyNumberFormat="1" applyFont="1" applyFill="1" applyBorder="1" applyAlignment="1" applyProtection="1">
      <alignment horizontal="left" vertical="top"/>
    </xf>
    <xf numFmtId="0" fontId="23" fillId="0" borderId="0" xfId="0" applyNumberFormat="1" applyFont="1" applyFill="1" applyBorder="1" applyAlignment="1" applyProtection="1">
      <alignment horizontal="left" vertical="top"/>
    </xf>
    <xf numFmtId="0" fontId="0" fillId="0" borderId="0" xfId="0" applyAlignment="1">
      <alignment horizontal="center"/>
    </xf>
    <xf numFmtId="0" fontId="22" fillId="0" borderId="0" xfId="0" applyNumberFormat="1" applyFont="1" applyFill="1" applyBorder="1" applyAlignment="1" applyProtection="1">
      <alignment horizontal="center" vertical="top"/>
    </xf>
    <xf numFmtId="44" fontId="24" fillId="0" borderId="0" xfId="0" applyNumberFormat="1" applyFont="1" applyFill="1" applyBorder="1" applyAlignment="1" applyProtection="1">
      <alignment horizontal="left" vertical="top"/>
    </xf>
    <xf numFmtId="10" fontId="24" fillId="0" borderId="0" xfId="0" applyNumberFormat="1" applyFont="1" applyFill="1" applyBorder="1" applyAlignment="1" applyProtection="1">
      <alignment horizontal="center" vertical="top"/>
    </xf>
    <xf numFmtId="0" fontId="26" fillId="0" borderId="0" xfId="0" applyNumberFormat="1" applyFont="1" applyFill="1" applyBorder="1" applyAlignment="1" applyProtection="1">
      <alignment horizontal="left" vertical="top"/>
    </xf>
    <xf numFmtId="0" fontId="24" fillId="0" borderId="0" xfId="0" applyNumberFormat="1" applyFont="1" applyFill="1" applyBorder="1" applyAlignment="1" applyProtection="1">
      <alignment horizontal="left" vertical="top"/>
    </xf>
    <xf numFmtId="0" fontId="28" fillId="0" borderId="0" xfId="0" applyNumberFormat="1" applyFont="1" applyFill="1" applyBorder="1" applyAlignment="1" applyProtection="1">
      <alignment horizontal="left" vertical="top"/>
    </xf>
    <xf numFmtId="0" fontId="27" fillId="0" borderId="0" xfId="0" applyNumberFormat="1" applyFont="1" applyFill="1" applyBorder="1" applyAlignment="1" applyProtection="1">
      <alignment horizontal="center" vertical="top"/>
    </xf>
    <xf numFmtId="0" fontId="25" fillId="0" borderId="0" xfId="0" quotePrefix="1" applyNumberFormat="1" applyFont="1" applyFill="1" applyBorder="1" applyAlignment="1" applyProtection="1">
      <alignment horizontal="left" vertical="top"/>
    </xf>
    <xf numFmtId="44" fontId="29" fillId="0" borderId="0" xfId="0" applyNumberFormat="1" applyFont="1" applyFill="1" applyBorder="1" applyAlignment="1" applyProtection="1">
      <alignment horizontal="left" vertical="top"/>
    </xf>
    <xf numFmtId="10" fontId="29" fillId="0" borderId="0" xfId="0" applyNumberFormat="1" applyFont="1" applyFill="1" applyBorder="1" applyAlignment="1" applyProtection="1">
      <alignment horizontal="center" vertical="top"/>
    </xf>
    <xf numFmtId="0" fontId="29" fillId="0" borderId="0" xfId="0" applyNumberFormat="1" applyFont="1" applyFill="1" applyBorder="1" applyAlignment="1" applyProtection="1">
      <alignment horizontal="left" vertical="top"/>
    </xf>
    <xf numFmtId="0" fontId="0" fillId="0" borderId="0" xfId="0" applyAlignment="1"/>
    <xf numFmtId="0" fontId="27" fillId="0" borderId="0" xfId="0" applyNumberFormat="1" applyFont="1" applyFill="1" applyBorder="1" applyAlignment="1" applyProtection="1">
      <alignment vertical="top"/>
    </xf>
    <xf numFmtId="44" fontId="29" fillId="0" borderId="0" xfId="0" applyNumberFormat="1" applyFont="1" applyFill="1" applyBorder="1" applyAlignment="1" applyProtection="1">
      <alignment vertical="top"/>
    </xf>
    <xf numFmtId="0" fontId="20" fillId="0" borderId="0" xfId="0" quotePrefix="1" applyNumberFormat="1" applyFont="1" applyFill="1" applyBorder="1" applyAlignment="1" applyProtection="1">
      <alignment horizontal="left" vertical="top"/>
    </xf>
    <xf numFmtId="44" fontId="23" fillId="0" borderId="0" xfId="0" applyNumberFormat="1" applyFont="1" applyFill="1" applyBorder="1" applyAlignment="1" applyProtection="1">
      <alignment horizontal="left" vertical="top"/>
    </xf>
    <xf numFmtId="10" fontId="45" fillId="0" borderId="0" xfId="42" applyNumberFormat="1" applyFont="1" applyFill="1" applyBorder="1" applyAlignment="1" applyProtection="1">
      <alignment horizontal="center" vertical="top"/>
    </xf>
    <xf numFmtId="44" fontId="45" fillId="0" borderId="0" xfId="42" applyNumberFormat="1" applyFont="1" applyFill="1" applyBorder="1" applyAlignment="1" applyProtection="1">
      <alignment horizontal="left" vertical="top"/>
    </xf>
    <xf numFmtId="44" fontId="0" fillId="0" borderId="0" xfId="0" applyNumberFormat="1"/>
    <xf numFmtId="10" fontId="0" fillId="0" borderId="0" xfId="83" applyNumberFormat="1" applyFont="1" applyAlignment="1">
      <alignment horizontal="center"/>
    </xf>
    <xf numFmtId="44" fontId="45" fillId="0" borderId="0" xfId="0" applyNumberFormat="1" applyFont="1" applyFill="1" applyBorder="1" applyAlignment="1" applyProtection="1">
      <alignment horizontal="left" vertical="top"/>
    </xf>
    <xf numFmtId="10" fontId="45" fillId="0" borderId="0" xfId="0" applyNumberFormat="1" applyFont="1" applyFill="1" applyBorder="1" applyAlignment="1" applyProtection="1">
      <alignment horizontal="center" vertical="top"/>
    </xf>
    <xf numFmtId="44" fontId="46" fillId="0" borderId="0" xfId="0" applyNumberFormat="1" applyFont="1" applyFill="1" applyBorder="1" applyAlignment="1" applyProtection="1">
      <alignment horizontal="left" vertical="top"/>
    </xf>
    <xf numFmtId="10" fontId="46" fillId="0" borderId="0" xfId="0" applyNumberFormat="1" applyFont="1" applyFill="1" applyBorder="1" applyAlignment="1" applyProtection="1">
      <alignment horizontal="center" vertical="top"/>
    </xf>
    <xf numFmtId="0" fontId="45" fillId="0" borderId="0" xfId="0" applyNumberFormat="1" applyFont="1" applyFill="1" applyBorder="1" applyAlignment="1" applyProtection="1">
      <alignment horizontal="left" vertical="top"/>
    </xf>
    <xf numFmtId="0" fontId="46" fillId="0" borderId="0" xfId="0" applyNumberFormat="1" applyFont="1" applyFill="1" applyBorder="1" applyAlignment="1" applyProtection="1">
      <alignment horizontal="left" vertical="top"/>
    </xf>
  </cellXfs>
  <cellStyles count="84">
    <cellStyle name="20% - Accent1" xfId="19" builtinId="30" customBuiltin="1"/>
    <cellStyle name="20% - Accent1 2" xfId="60" xr:uid="{00000000-0005-0000-0000-000001000000}"/>
    <cellStyle name="20% - Accent2" xfId="23" builtinId="34" customBuiltin="1"/>
    <cellStyle name="20% - Accent2 2" xfId="64" xr:uid="{00000000-0005-0000-0000-000003000000}"/>
    <cellStyle name="20% - Accent3" xfId="27" builtinId="38" customBuiltin="1"/>
    <cellStyle name="20% - Accent3 2" xfId="68" xr:uid="{00000000-0005-0000-0000-000005000000}"/>
    <cellStyle name="20% - Accent4" xfId="31" builtinId="42" customBuiltin="1"/>
    <cellStyle name="20% - Accent4 2" xfId="72" xr:uid="{00000000-0005-0000-0000-000007000000}"/>
    <cellStyle name="20% - Accent5" xfId="35" builtinId="46" customBuiltin="1"/>
    <cellStyle name="20% - Accent5 2" xfId="76" xr:uid="{00000000-0005-0000-0000-000009000000}"/>
    <cellStyle name="20% - Accent6" xfId="39" builtinId="50" customBuiltin="1"/>
    <cellStyle name="20% - Accent6 2" xfId="80" xr:uid="{00000000-0005-0000-0000-00000B000000}"/>
    <cellStyle name="40% - Accent1" xfId="20" builtinId="31" customBuiltin="1"/>
    <cellStyle name="40% - Accent1 2" xfId="61" xr:uid="{00000000-0005-0000-0000-00000D000000}"/>
    <cellStyle name="40% - Accent2" xfId="24" builtinId="35" customBuiltin="1"/>
    <cellStyle name="40% - Accent2 2" xfId="65" xr:uid="{00000000-0005-0000-0000-00000F000000}"/>
    <cellStyle name="40% - Accent3" xfId="28" builtinId="39" customBuiltin="1"/>
    <cellStyle name="40% - Accent3 2" xfId="69" xr:uid="{00000000-0005-0000-0000-000011000000}"/>
    <cellStyle name="40% - Accent4" xfId="32" builtinId="43" customBuiltin="1"/>
    <cellStyle name="40% - Accent4 2" xfId="73" xr:uid="{00000000-0005-0000-0000-000013000000}"/>
    <cellStyle name="40% - Accent5" xfId="36" builtinId="47" customBuiltin="1"/>
    <cellStyle name="40% - Accent5 2" xfId="77" xr:uid="{00000000-0005-0000-0000-000015000000}"/>
    <cellStyle name="40% - Accent6" xfId="40" builtinId="51" customBuiltin="1"/>
    <cellStyle name="40% - Accent6 2" xfId="81" xr:uid="{00000000-0005-0000-0000-000017000000}"/>
    <cellStyle name="60% - Accent1" xfId="21" builtinId="32" customBuiltin="1"/>
    <cellStyle name="60% - Accent1 2" xfId="62" xr:uid="{00000000-0005-0000-0000-000019000000}"/>
    <cellStyle name="60% - Accent2" xfId="25" builtinId="36" customBuiltin="1"/>
    <cellStyle name="60% - Accent2 2" xfId="66" xr:uid="{00000000-0005-0000-0000-00001B000000}"/>
    <cellStyle name="60% - Accent3" xfId="29" builtinId="40" customBuiltin="1"/>
    <cellStyle name="60% - Accent3 2" xfId="70" xr:uid="{00000000-0005-0000-0000-00001D000000}"/>
    <cellStyle name="60% - Accent4" xfId="33" builtinId="44" customBuiltin="1"/>
    <cellStyle name="60% - Accent4 2" xfId="74" xr:uid="{00000000-0005-0000-0000-00001F000000}"/>
    <cellStyle name="60% - Accent5" xfId="37" builtinId="48" customBuiltin="1"/>
    <cellStyle name="60% - Accent5 2" xfId="78" xr:uid="{00000000-0005-0000-0000-000021000000}"/>
    <cellStyle name="60% - Accent6" xfId="41" builtinId="52" customBuiltin="1"/>
    <cellStyle name="60% - Accent6 2" xfId="82" xr:uid="{00000000-0005-0000-0000-000023000000}"/>
    <cellStyle name="Accent1" xfId="18" builtinId="29" customBuiltin="1"/>
    <cellStyle name="Accent1 2" xfId="59" xr:uid="{00000000-0005-0000-0000-000025000000}"/>
    <cellStyle name="Accent2" xfId="22" builtinId="33" customBuiltin="1"/>
    <cellStyle name="Accent2 2" xfId="63" xr:uid="{00000000-0005-0000-0000-000027000000}"/>
    <cellStyle name="Accent3" xfId="26" builtinId="37" customBuiltin="1"/>
    <cellStyle name="Accent3 2" xfId="67" xr:uid="{00000000-0005-0000-0000-000029000000}"/>
    <cellStyle name="Accent4" xfId="30" builtinId="41" customBuiltin="1"/>
    <cellStyle name="Accent4 2" xfId="71" xr:uid="{00000000-0005-0000-0000-00002B000000}"/>
    <cellStyle name="Accent5" xfId="34" builtinId="45" customBuiltin="1"/>
    <cellStyle name="Accent5 2" xfId="75" xr:uid="{00000000-0005-0000-0000-00002D000000}"/>
    <cellStyle name="Accent6" xfId="38" builtinId="49" customBuiltin="1"/>
    <cellStyle name="Accent6 2" xfId="79" xr:uid="{00000000-0005-0000-0000-00002F000000}"/>
    <cellStyle name="Bad" xfId="7" builtinId="27" customBuiltin="1"/>
    <cellStyle name="Bad 2" xfId="48" xr:uid="{00000000-0005-0000-0000-000031000000}"/>
    <cellStyle name="Calculation" xfId="11" builtinId="22" customBuiltin="1"/>
    <cellStyle name="Calculation 2" xfId="52" xr:uid="{00000000-0005-0000-0000-000033000000}"/>
    <cellStyle name="Check Cell" xfId="13" builtinId="23" customBuiltin="1"/>
    <cellStyle name="Check Cell 2" xfId="54" xr:uid="{00000000-0005-0000-0000-000035000000}"/>
    <cellStyle name="Explanatory Text" xfId="16" builtinId="53" customBuiltin="1"/>
    <cellStyle name="Explanatory Text 2" xfId="57" xr:uid="{00000000-0005-0000-0000-000037000000}"/>
    <cellStyle name="Good" xfId="6" builtinId="26" customBuiltin="1"/>
    <cellStyle name="Good 2" xfId="47" xr:uid="{00000000-0005-0000-0000-000039000000}"/>
    <cellStyle name="Heading 1" xfId="2" builtinId="16" customBuiltin="1"/>
    <cellStyle name="Heading 1 2" xfId="43" xr:uid="{00000000-0005-0000-0000-00003B000000}"/>
    <cellStyle name="Heading 2" xfId="3" builtinId="17" customBuiltin="1"/>
    <cellStyle name="Heading 2 2" xfId="44" xr:uid="{00000000-0005-0000-0000-00003D000000}"/>
    <cellStyle name="Heading 3" xfId="4" builtinId="18" customBuiltin="1"/>
    <cellStyle name="Heading 3 2" xfId="45" xr:uid="{00000000-0005-0000-0000-00003F000000}"/>
    <cellStyle name="Heading 4" xfId="5" builtinId="19" customBuiltin="1"/>
    <cellStyle name="Heading 4 2" xfId="46" xr:uid="{00000000-0005-0000-0000-000041000000}"/>
    <cellStyle name="Input" xfId="9" builtinId="20" customBuiltin="1"/>
    <cellStyle name="Input 2" xfId="50" xr:uid="{00000000-0005-0000-0000-000043000000}"/>
    <cellStyle name="Linked Cell" xfId="12" builtinId="24" customBuiltin="1"/>
    <cellStyle name="Linked Cell 2" xfId="53" xr:uid="{00000000-0005-0000-0000-000045000000}"/>
    <cellStyle name="Neutral" xfId="8" builtinId="28" customBuiltin="1"/>
    <cellStyle name="Neutral 2" xfId="49" xr:uid="{00000000-0005-0000-0000-000047000000}"/>
    <cellStyle name="Normal" xfId="0" builtinId="0"/>
    <cellStyle name="Normal 2" xfId="42" xr:uid="{00000000-0005-0000-0000-000049000000}"/>
    <cellStyle name="Note" xfId="15" builtinId="10" customBuiltin="1"/>
    <cellStyle name="Note 2" xfId="56" xr:uid="{00000000-0005-0000-0000-00004B000000}"/>
    <cellStyle name="Output" xfId="10" builtinId="21" customBuiltin="1"/>
    <cellStyle name="Output 2" xfId="51" xr:uid="{00000000-0005-0000-0000-00004D000000}"/>
    <cellStyle name="Percent" xfId="83" builtinId="5"/>
    <cellStyle name="Title" xfId="1" builtinId="15" customBuiltin="1"/>
    <cellStyle name="Total" xfId="17" builtinId="25" customBuiltin="1"/>
    <cellStyle name="Total 2" xfId="58" xr:uid="{00000000-0005-0000-0000-000050000000}"/>
    <cellStyle name="Warning Text" xfId="14" builtinId="11" customBuiltin="1"/>
    <cellStyle name="Warning Text 2" xfId="55" xr:uid="{00000000-0005-0000-0000-00005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tabSelected="1" workbookViewId="0"/>
  </sheetViews>
  <sheetFormatPr defaultRowHeight="14.25" x14ac:dyDescent="0.2"/>
  <cols>
    <col min="1" max="1" width="27.5" customWidth="1"/>
    <col min="2" max="2" width="15.375" bestFit="1" customWidth="1"/>
    <col min="3" max="3" width="11.75" bestFit="1" customWidth="1"/>
    <col min="4" max="4" width="9.375" style="5" bestFit="1" customWidth="1"/>
    <col min="5" max="6" width="11.75" bestFit="1" customWidth="1"/>
    <col min="7" max="7" width="13.75" customWidth="1"/>
  </cols>
  <sheetData>
    <row r="1" spans="1:7" ht="20.25" x14ac:dyDescent="0.2">
      <c r="A1" s="1" t="s">
        <v>66</v>
      </c>
    </row>
    <row r="2" spans="1:7" ht="21.75" customHeight="1" x14ac:dyDescent="0.2">
      <c r="A2" s="2" t="s">
        <v>0</v>
      </c>
    </row>
    <row r="3" spans="1:7" ht="12.75" customHeight="1" x14ac:dyDescent="0.2">
      <c r="A3" s="3" t="s">
        <v>72</v>
      </c>
    </row>
    <row r="4" spans="1:7" ht="12.75" customHeight="1" x14ac:dyDescent="0.2">
      <c r="A4" s="3" t="s">
        <v>70</v>
      </c>
    </row>
    <row r="6" spans="1:7" s="5" customFormat="1" ht="12.75" customHeight="1" x14ac:dyDescent="0.2">
      <c r="A6" s="6" t="s">
        <v>2</v>
      </c>
      <c r="B6" s="6" t="s">
        <v>3</v>
      </c>
      <c r="C6" s="6" t="s">
        <v>4</v>
      </c>
      <c r="D6" s="6" t="s">
        <v>69</v>
      </c>
      <c r="E6" s="6" t="s">
        <v>5</v>
      </c>
      <c r="F6" s="6" t="s">
        <v>6</v>
      </c>
      <c r="G6" s="6" t="s">
        <v>7</v>
      </c>
    </row>
    <row r="7" spans="1:7" ht="12.75" customHeight="1" x14ac:dyDescent="0.2">
      <c r="A7" s="4" t="s">
        <v>8</v>
      </c>
      <c r="B7" s="21">
        <v>-23356025.870000001</v>
      </c>
      <c r="C7" s="26">
        <v>-14720412.02</v>
      </c>
      <c r="D7" s="27">
        <v>0.63029999999999997</v>
      </c>
      <c r="E7" s="26">
        <v>-13380108.33</v>
      </c>
      <c r="F7" s="26">
        <v>-12504134.84</v>
      </c>
      <c r="G7" s="26">
        <v>-11644375.789999999</v>
      </c>
    </row>
    <row r="8" spans="1:7" ht="12.75" customHeight="1" x14ac:dyDescent="0.2">
      <c r="A8" s="4" t="s">
        <v>9</v>
      </c>
      <c r="B8" s="21">
        <v>-1860000</v>
      </c>
      <c r="C8" s="26">
        <v>-1442786.02</v>
      </c>
      <c r="D8" s="27">
        <v>0.77569999999999995</v>
      </c>
      <c r="E8" s="26">
        <v>-1502865.64</v>
      </c>
      <c r="F8" s="26">
        <v>-1650348.27</v>
      </c>
      <c r="G8" s="26">
        <v>-1590547.17</v>
      </c>
    </row>
    <row r="9" spans="1:7" ht="12.75" customHeight="1" x14ac:dyDescent="0.2">
      <c r="A9" s="4" t="s">
        <v>10</v>
      </c>
      <c r="B9" s="21">
        <v>-1160000</v>
      </c>
      <c r="C9" s="26">
        <v>-742558.44</v>
      </c>
      <c r="D9" s="27">
        <v>0.6401</v>
      </c>
      <c r="E9" s="26">
        <v>-687623.5</v>
      </c>
      <c r="F9" s="26">
        <v>-657705.96</v>
      </c>
      <c r="G9" s="26">
        <v>-565615.37</v>
      </c>
    </row>
    <row r="10" spans="1:7" ht="12.75" customHeight="1" x14ac:dyDescent="0.2">
      <c r="A10" s="4" t="s">
        <v>11</v>
      </c>
      <c r="B10" s="21">
        <v>-106500</v>
      </c>
      <c r="C10" s="26">
        <v>-2538426.85</v>
      </c>
      <c r="D10" s="27">
        <v>23.835000000000001</v>
      </c>
      <c r="E10" s="26">
        <v>-375746.23</v>
      </c>
      <c r="F10" s="26">
        <v>-971355.25</v>
      </c>
      <c r="G10" s="26">
        <v>-99421.93</v>
      </c>
    </row>
    <row r="11" spans="1:7" ht="12.75" customHeight="1" x14ac:dyDescent="0.2">
      <c r="A11" s="4" t="s">
        <v>12</v>
      </c>
      <c r="B11" s="21">
        <v>-1185675</v>
      </c>
      <c r="C11" s="26">
        <v>-1162762.04</v>
      </c>
      <c r="D11" s="27">
        <v>0.98070000000000002</v>
      </c>
      <c r="E11" s="26">
        <v>-845517.52</v>
      </c>
      <c r="F11" s="26">
        <v>-987420.03</v>
      </c>
      <c r="G11" s="26">
        <v>-738062.69</v>
      </c>
    </row>
    <row r="12" spans="1:7" ht="12.75" customHeight="1" x14ac:dyDescent="0.2">
      <c r="A12" s="4" t="s">
        <v>13</v>
      </c>
      <c r="B12" s="21">
        <v>-200000</v>
      </c>
      <c r="C12" s="26">
        <v>-133412.01999999999</v>
      </c>
      <c r="D12" s="27">
        <v>0.66710000000000003</v>
      </c>
      <c r="E12" s="26">
        <v>-123062.99</v>
      </c>
      <c r="F12" s="26">
        <v>-139697.47</v>
      </c>
      <c r="G12" s="26">
        <v>-134831.99</v>
      </c>
    </row>
    <row r="13" spans="1:7" ht="12.75" customHeight="1" x14ac:dyDescent="0.2">
      <c r="A13" s="4" t="s">
        <v>14</v>
      </c>
      <c r="B13" s="21">
        <v>-398112.5</v>
      </c>
      <c r="C13" s="26">
        <v>-265408.32</v>
      </c>
      <c r="D13" s="27">
        <v>0.66669999999999996</v>
      </c>
      <c r="E13" s="26">
        <v>-229794.4</v>
      </c>
      <c r="F13" s="26">
        <v>-250208</v>
      </c>
      <c r="G13" s="26">
        <v>-249796.64</v>
      </c>
    </row>
    <row r="14" spans="1:7" ht="12.75" customHeight="1" x14ac:dyDescent="0.2">
      <c r="A14" s="4" t="s">
        <v>15</v>
      </c>
      <c r="B14" s="21">
        <v>-23560185.530000001</v>
      </c>
      <c r="C14" s="26">
        <v>-15404543.189999999</v>
      </c>
      <c r="D14" s="27">
        <v>0.65380000000000005</v>
      </c>
      <c r="E14" s="26">
        <v>-14272613.140000001</v>
      </c>
      <c r="F14" s="26">
        <v>-14378230.880000001</v>
      </c>
      <c r="G14" s="26">
        <v>-14078415.16</v>
      </c>
    </row>
    <row r="15" spans="1:7" ht="12.75" customHeight="1" x14ac:dyDescent="0.2">
      <c r="A15" s="4" t="s">
        <v>16</v>
      </c>
      <c r="B15" s="21">
        <v>0</v>
      </c>
      <c r="C15" s="26">
        <v>-1002212.84</v>
      </c>
      <c r="D15" s="27">
        <v>0</v>
      </c>
      <c r="E15" s="26">
        <v>-564920.11</v>
      </c>
      <c r="F15" s="26">
        <v>-1129035.04</v>
      </c>
      <c r="G15" s="26">
        <v>-472413.38</v>
      </c>
    </row>
    <row r="16" spans="1:7" ht="12.75" customHeight="1" x14ac:dyDescent="0.2">
      <c r="A16" s="4" t="s">
        <v>17</v>
      </c>
      <c r="B16" s="21">
        <v>-911600</v>
      </c>
      <c r="C16" s="26">
        <v>-592893.18000000005</v>
      </c>
      <c r="D16" s="27">
        <v>0.65039999999999998</v>
      </c>
      <c r="E16" s="26">
        <v>-698667.41</v>
      </c>
      <c r="F16" s="26">
        <v>-664897.46</v>
      </c>
      <c r="G16" s="26">
        <v>-600691.93999999994</v>
      </c>
    </row>
    <row r="17" spans="1:7" ht="12.75" customHeight="1" x14ac:dyDescent="0.2">
      <c r="A17" s="4" t="s">
        <v>18</v>
      </c>
      <c r="B17" s="21">
        <v>-1067500</v>
      </c>
      <c r="C17" s="26">
        <v>-406140.92</v>
      </c>
      <c r="D17" s="27">
        <v>0.3805</v>
      </c>
      <c r="E17" s="26">
        <v>-640759.22</v>
      </c>
      <c r="F17" s="26">
        <v>-506436.85</v>
      </c>
      <c r="G17" s="26">
        <v>-467599.6</v>
      </c>
    </row>
    <row r="18" spans="1:7" ht="12.75" customHeight="1" x14ac:dyDescent="0.2">
      <c r="A18" s="4" t="s">
        <v>19</v>
      </c>
      <c r="B18" s="21">
        <v>-7490000</v>
      </c>
      <c r="C18" s="26">
        <v>-5188183.97</v>
      </c>
      <c r="D18" s="27">
        <v>0.69269999999999998</v>
      </c>
      <c r="E18" s="26">
        <v>-5525819.1200000001</v>
      </c>
      <c r="F18" s="26">
        <v>-5232717.07</v>
      </c>
      <c r="G18" s="26">
        <v>-4961028.62</v>
      </c>
    </row>
    <row r="19" spans="1:7" ht="12.75" customHeight="1" x14ac:dyDescent="0.2">
      <c r="A19" s="4" t="s">
        <v>20</v>
      </c>
      <c r="B19" s="21">
        <v>-951770</v>
      </c>
      <c r="C19" s="26">
        <v>-1023186.8</v>
      </c>
      <c r="D19" s="27">
        <v>1.075</v>
      </c>
      <c r="E19" s="26">
        <v>-842429.26</v>
      </c>
      <c r="F19" s="26">
        <v>-742033.1</v>
      </c>
      <c r="G19" s="26">
        <v>-1075996.98</v>
      </c>
    </row>
    <row r="20" spans="1:7" ht="12.75" customHeight="1" x14ac:dyDescent="0.2">
      <c r="A20" s="4" t="s">
        <v>21</v>
      </c>
      <c r="B20" s="21">
        <v>-141750</v>
      </c>
      <c r="C20" s="26">
        <v>-137699.35999999999</v>
      </c>
      <c r="D20" s="27">
        <v>0.97140000000000004</v>
      </c>
      <c r="E20" s="26">
        <v>-136508.57999999999</v>
      </c>
      <c r="F20" s="26">
        <v>-93864</v>
      </c>
      <c r="G20" s="26">
        <v>-125883.75</v>
      </c>
    </row>
    <row r="21" spans="1:7" ht="12.75" customHeight="1" x14ac:dyDescent="0.2">
      <c r="A21" s="4" t="s">
        <v>22</v>
      </c>
      <c r="B21" s="21">
        <v>-1548304.76</v>
      </c>
      <c r="C21" s="26">
        <v>-1755607.63</v>
      </c>
      <c r="D21" s="27">
        <v>1.1338999999999999</v>
      </c>
      <c r="E21" s="26">
        <v>-2356071.67</v>
      </c>
      <c r="F21" s="26">
        <v>-2857115.21</v>
      </c>
      <c r="G21" s="26">
        <v>-2385218.0699999998</v>
      </c>
    </row>
    <row r="22" spans="1:7" ht="12.75" customHeight="1" x14ac:dyDescent="0.2">
      <c r="A22" s="4" t="s">
        <v>23</v>
      </c>
      <c r="B22" s="21">
        <v>-66500</v>
      </c>
      <c r="C22" s="26">
        <v>0</v>
      </c>
      <c r="D22" s="27">
        <v>0</v>
      </c>
      <c r="E22" s="26">
        <v>0</v>
      </c>
      <c r="F22" s="26">
        <v>0</v>
      </c>
      <c r="G22" s="26">
        <v>0</v>
      </c>
    </row>
    <row r="23" spans="1:7" ht="12.75" customHeight="1" x14ac:dyDescent="0.2">
      <c r="A23" s="4" t="s">
        <v>24</v>
      </c>
      <c r="B23" s="21">
        <v>-673731</v>
      </c>
      <c r="C23" s="26">
        <v>-1103829.06</v>
      </c>
      <c r="D23" s="27">
        <v>1.6384000000000001</v>
      </c>
      <c r="E23" s="26">
        <v>-948614.15</v>
      </c>
      <c r="F23" s="26">
        <v>-1681963.36</v>
      </c>
      <c r="G23" s="26">
        <v>-496513.72</v>
      </c>
    </row>
    <row r="24" spans="1:7" ht="12.75" customHeight="1" x14ac:dyDescent="0.2">
      <c r="A24" s="4" t="s">
        <v>25</v>
      </c>
      <c r="B24" s="21">
        <v>-445000</v>
      </c>
      <c r="C24" s="26">
        <v>-288320.74</v>
      </c>
      <c r="D24" s="27">
        <v>0.64790000000000003</v>
      </c>
      <c r="E24" s="26">
        <v>-359931.52</v>
      </c>
      <c r="F24" s="26">
        <v>-436745.93</v>
      </c>
      <c r="G24" s="26">
        <v>-341006.71</v>
      </c>
    </row>
    <row r="25" spans="1:7" ht="12.75" customHeight="1" x14ac:dyDescent="0.2">
      <c r="A25" s="4" t="s">
        <v>26</v>
      </c>
      <c r="B25" s="21">
        <v>-537981</v>
      </c>
      <c r="C25" s="26">
        <v>-334299</v>
      </c>
      <c r="D25" s="27">
        <v>0.62139999999999995</v>
      </c>
      <c r="E25" s="26">
        <v>-299819</v>
      </c>
      <c r="F25" s="26">
        <v>-249246</v>
      </c>
      <c r="G25" s="26">
        <v>-278959.02</v>
      </c>
    </row>
    <row r="26" spans="1:7" ht="12.75" customHeight="1" x14ac:dyDescent="0.2">
      <c r="A26" s="4" t="s">
        <v>27</v>
      </c>
      <c r="B26" s="21">
        <v>0</v>
      </c>
      <c r="C26" s="26">
        <v>0</v>
      </c>
      <c r="D26" s="27">
        <v>0</v>
      </c>
      <c r="E26" s="26">
        <v>0</v>
      </c>
      <c r="F26" s="26">
        <v>0</v>
      </c>
      <c r="G26" s="26">
        <v>0</v>
      </c>
    </row>
    <row r="27" spans="1:7" ht="12.75" customHeight="1" x14ac:dyDescent="0.2">
      <c r="A27" s="4" t="s">
        <v>28</v>
      </c>
      <c r="B27" s="21">
        <v>-19400</v>
      </c>
      <c r="C27" s="26">
        <v>-49110.46</v>
      </c>
      <c r="D27" s="27">
        <v>2.5314999999999999</v>
      </c>
      <c r="E27" s="26">
        <v>-442952.98</v>
      </c>
      <c r="F27" s="26">
        <v>-28747.71</v>
      </c>
      <c r="G27" s="26">
        <v>-19042</v>
      </c>
    </row>
    <row r="28" spans="1:7" ht="12.75" customHeight="1" x14ac:dyDescent="0.2">
      <c r="A28" s="4" t="s">
        <v>29</v>
      </c>
      <c r="B28" s="21">
        <v>-423173.81</v>
      </c>
      <c r="C28" s="26">
        <v>-282115.84000000003</v>
      </c>
      <c r="D28" s="27">
        <v>0.66669999999999996</v>
      </c>
      <c r="E28" s="26">
        <v>-273696.15999999997</v>
      </c>
      <c r="F28" s="26">
        <v>-254353.12</v>
      </c>
      <c r="G28" s="26">
        <v>-245450.56</v>
      </c>
    </row>
    <row r="29" spans="1:7" ht="12.75" customHeight="1" x14ac:dyDescent="0.2">
      <c r="A29" s="4" t="s">
        <v>30</v>
      </c>
      <c r="B29" s="21">
        <v>-2613067.48</v>
      </c>
      <c r="C29" s="26">
        <v>0</v>
      </c>
      <c r="D29" s="27">
        <v>0</v>
      </c>
      <c r="E29" s="26">
        <v>0</v>
      </c>
      <c r="F29" s="26">
        <v>0</v>
      </c>
      <c r="G29" s="26">
        <v>0</v>
      </c>
    </row>
    <row r="30" spans="1:7" ht="12.75" customHeight="1" x14ac:dyDescent="0.2">
      <c r="A30" s="4" t="s">
        <v>31</v>
      </c>
      <c r="B30" s="21">
        <v>-3901740.51</v>
      </c>
      <c r="C30" s="26">
        <v>-2324493.84</v>
      </c>
      <c r="D30" s="27">
        <v>0.5958</v>
      </c>
      <c r="E30" s="26">
        <v>-2796262.56</v>
      </c>
      <c r="F30" s="26">
        <v>-3735097.92</v>
      </c>
      <c r="G30" s="26">
        <v>-4328748.96</v>
      </c>
    </row>
    <row r="31" spans="1:7" x14ac:dyDescent="0.2">
      <c r="B31" s="7">
        <f>SUM(B7:B30)</f>
        <v>-72618017.460000008</v>
      </c>
      <c r="C31" s="7">
        <f>SUM(C7:C30)</f>
        <v>-50898402.540000007</v>
      </c>
      <c r="D31" s="8">
        <f>+C31/B31</f>
        <v>0.70090597788677222</v>
      </c>
      <c r="E31" s="7">
        <f t="shared" ref="E31:G31" si="0">SUM(E7:E30)</f>
        <v>-47303783.489999995</v>
      </c>
      <c r="F31" s="7">
        <f t="shared" si="0"/>
        <v>-49151353.470000006</v>
      </c>
      <c r="G31" s="7">
        <f t="shared" si="0"/>
        <v>-44899620.050000004</v>
      </c>
    </row>
    <row r="38" spans="1:1" x14ac:dyDescent="0.2">
      <c r="A38" s="4" t="s">
        <v>71</v>
      </c>
    </row>
  </sheetData>
  <pageMargins left="0.24" right="0.24" top="0.66" bottom="0.72" header="0.5" footer="0.5"/>
  <pageSetup scale="9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3" width="14.375" bestFit="1" customWidth="1"/>
    <col min="4" max="4" width="9.375" style="5" bestFit="1" customWidth="1"/>
    <col min="5" max="6" width="11.7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13" t="s">
        <v>64</v>
      </c>
    </row>
    <row r="3" spans="1:7" x14ac:dyDescent="0.2">
      <c r="A3" s="9" t="str">
        <f>+'City Wide'!A3</f>
        <v>Through May (66.7%)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40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11</v>
      </c>
      <c r="B8" s="21">
        <v>-100000</v>
      </c>
      <c r="C8" s="26">
        <v>-2501641.9300000002</v>
      </c>
      <c r="D8" s="27">
        <v>25.016400000000001</v>
      </c>
      <c r="E8" s="26">
        <v>-339294.36</v>
      </c>
      <c r="F8" s="26">
        <v>-928945.89</v>
      </c>
      <c r="G8" s="26">
        <v>-57490.32</v>
      </c>
    </row>
    <row r="9" spans="1:7" x14ac:dyDescent="0.2">
      <c r="A9" s="4" t="s">
        <v>15</v>
      </c>
      <c r="B9" s="21">
        <v>-9361742</v>
      </c>
      <c r="C9" s="26">
        <v>-6614291.9900000002</v>
      </c>
      <c r="D9" s="27">
        <v>0.70650000000000002</v>
      </c>
      <c r="E9" s="26">
        <v>-6069942.29</v>
      </c>
      <c r="F9" s="26">
        <v>-6362157.4199999999</v>
      </c>
      <c r="G9" s="26">
        <v>-6470662.9699999997</v>
      </c>
    </row>
    <row r="10" spans="1:7" x14ac:dyDescent="0.2">
      <c r="A10" s="4" t="s">
        <v>16</v>
      </c>
      <c r="B10" s="21">
        <v>0</v>
      </c>
      <c r="C10" s="26">
        <v>0</v>
      </c>
      <c r="D10" s="27">
        <v>0</v>
      </c>
      <c r="E10" s="26">
        <v>0</v>
      </c>
      <c r="F10" s="26">
        <v>0</v>
      </c>
      <c r="G10" s="26">
        <v>0</v>
      </c>
    </row>
    <row r="11" spans="1:7" x14ac:dyDescent="0.2">
      <c r="A11" s="4" t="s">
        <v>20</v>
      </c>
      <c r="B11" s="21">
        <v>-240000</v>
      </c>
      <c r="C11" s="26">
        <v>-231956.35</v>
      </c>
      <c r="D11" s="27">
        <v>0.96650000000000003</v>
      </c>
      <c r="E11" s="26">
        <v>-183893.02</v>
      </c>
      <c r="F11" s="26">
        <v>-169077.01</v>
      </c>
      <c r="G11" s="26">
        <v>-269908.32</v>
      </c>
    </row>
    <row r="12" spans="1:7" x14ac:dyDescent="0.2">
      <c r="A12" s="4" t="s">
        <v>22</v>
      </c>
      <c r="B12" s="21">
        <v>0</v>
      </c>
      <c r="C12" s="26">
        <v>0</v>
      </c>
      <c r="D12" s="27">
        <v>0</v>
      </c>
      <c r="E12" s="26">
        <v>0</v>
      </c>
      <c r="F12" s="26">
        <v>0</v>
      </c>
      <c r="G12" s="26">
        <v>0</v>
      </c>
    </row>
    <row r="13" spans="1:7" x14ac:dyDescent="0.2">
      <c r="A13" s="4" t="s">
        <v>24</v>
      </c>
      <c r="B13" s="21">
        <v>-3000</v>
      </c>
      <c r="C13" s="26">
        <v>-221293.64</v>
      </c>
      <c r="D13" s="27">
        <v>73.764499999999998</v>
      </c>
      <c r="E13" s="26">
        <v>-213409.37</v>
      </c>
      <c r="F13" s="26">
        <v>-14937.5</v>
      </c>
      <c r="G13" s="26">
        <v>-6.69</v>
      </c>
    </row>
    <row r="14" spans="1:7" x14ac:dyDescent="0.2">
      <c r="A14" s="4" t="s">
        <v>28</v>
      </c>
      <c r="B14" s="21">
        <v>0</v>
      </c>
      <c r="C14" s="26">
        <v>0</v>
      </c>
      <c r="D14" s="27">
        <v>0</v>
      </c>
      <c r="E14" s="26">
        <v>0</v>
      </c>
      <c r="F14" s="26">
        <v>0</v>
      </c>
      <c r="G14" s="26">
        <v>0</v>
      </c>
    </row>
    <row r="15" spans="1:7" x14ac:dyDescent="0.2">
      <c r="A15" s="4" t="s">
        <v>30</v>
      </c>
      <c r="B15" s="21">
        <v>-200000</v>
      </c>
      <c r="C15" s="26">
        <v>0</v>
      </c>
      <c r="D15" s="27">
        <v>0</v>
      </c>
      <c r="E15" s="26">
        <v>0</v>
      </c>
      <c r="F15" s="26">
        <v>0</v>
      </c>
      <c r="G15" s="26">
        <v>0</v>
      </c>
    </row>
    <row r="16" spans="1:7" x14ac:dyDescent="0.2">
      <c r="A16" s="4" t="s">
        <v>31</v>
      </c>
      <c r="B16" s="21">
        <v>0</v>
      </c>
      <c r="C16" s="26">
        <v>0</v>
      </c>
      <c r="D16" s="27">
        <v>0</v>
      </c>
      <c r="E16" s="26">
        <v>0</v>
      </c>
      <c r="F16" s="26">
        <v>0</v>
      </c>
      <c r="G16" s="26">
        <v>0</v>
      </c>
    </row>
    <row r="17" spans="1:7" x14ac:dyDescent="0.2">
      <c r="A17" s="10" t="s">
        <v>40</v>
      </c>
      <c r="B17" s="7">
        <v>-9904742</v>
      </c>
      <c r="C17" s="28">
        <v>-9569183.9100000001</v>
      </c>
      <c r="D17" s="29">
        <v>0.96609999999999996</v>
      </c>
      <c r="E17" s="28">
        <v>-6806539.04</v>
      </c>
      <c r="F17" s="28">
        <v>-7475117.8200000003</v>
      </c>
      <c r="G17" s="28">
        <v>-6798068.2999999998</v>
      </c>
    </row>
    <row r="19" spans="1:7" x14ac:dyDescent="0.2">
      <c r="B19" s="21"/>
      <c r="C19" s="23"/>
      <c r="D19" s="22"/>
    </row>
    <row r="21" spans="1:7" x14ac:dyDescent="0.2">
      <c r="B21" s="24"/>
      <c r="C21" s="24"/>
      <c r="D21" s="25"/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38"/>
  <sheetViews>
    <sheetView workbookViewId="0"/>
  </sheetViews>
  <sheetFormatPr defaultRowHeight="14.25" x14ac:dyDescent="0.2"/>
  <cols>
    <col min="1" max="1" width="23.5" bestFit="1" customWidth="1"/>
    <col min="2" max="2" width="9.125" bestFit="1" customWidth="1"/>
    <col min="3" max="3" width="11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13" t="s">
        <v>52</v>
      </c>
    </row>
    <row r="3" spans="1:7" x14ac:dyDescent="0.2">
      <c r="A3" s="9" t="str">
        <f>+'City Wide'!A3</f>
        <v>Through May (66.7%)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41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30" t="s">
        <v>15</v>
      </c>
      <c r="B8" s="26">
        <v>-47502.53</v>
      </c>
      <c r="C8" s="26">
        <v>-36114.19</v>
      </c>
      <c r="D8" s="27">
        <v>0.76029999999999998</v>
      </c>
      <c r="E8" s="26">
        <v>-34402.97</v>
      </c>
      <c r="F8" s="26">
        <v>-23188.07</v>
      </c>
      <c r="G8" s="26">
        <v>-22911.02</v>
      </c>
    </row>
    <row r="9" spans="1:7" x14ac:dyDescent="0.2">
      <c r="A9" s="30" t="s">
        <v>24</v>
      </c>
      <c r="B9" s="26">
        <v>0</v>
      </c>
      <c r="C9" s="26">
        <v>-1170</v>
      </c>
      <c r="D9" s="27">
        <v>0</v>
      </c>
      <c r="E9" s="26">
        <v>0</v>
      </c>
      <c r="F9" s="26">
        <v>0</v>
      </c>
      <c r="G9" s="26">
        <v>0</v>
      </c>
    </row>
    <row r="10" spans="1:7" x14ac:dyDescent="0.2">
      <c r="A10" s="30" t="s">
        <v>30</v>
      </c>
      <c r="B10" s="26">
        <v>0</v>
      </c>
      <c r="C10" s="26">
        <v>0</v>
      </c>
      <c r="D10" s="27">
        <v>0</v>
      </c>
      <c r="E10" s="26">
        <v>0</v>
      </c>
      <c r="F10" s="26">
        <v>0</v>
      </c>
      <c r="G10" s="26">
        <v>0</v>
      </c>
    </row>
    <row r="11" spans="1:7" x14ac:dyDescent="0.2">
      <c r="A11" s="31" t="s">
        <v>41</v>
      </c>
      <c r="B11" s="28">
        <v>-47502.53</v>
      </c>
      <c r="C11" s="28">
        <v>-37284.19</v>
      </c>
      <c r="D11" s="29">
        <v>0.78490000000000004</v>
      </c>
      <c r="E11" s="28">
        <v>-34402.97</v>
      </c>
      <c r="F11" s="28">
        <v>-23188.07</v>
      </c>
      <c r="G11" s="28">
        <v>-22911.02</v>
      </c>
    </row>
    <row r="38" spans="1:1" x14ac:dyDescent="0.2">
      <c r="A38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3" width="11" bestFit="1" customWidth="1"/>
    <col min="4" max="4" width="9.375" style="5" bestFit="1" customWidth="1"/>
    <col min="5" max="5" width="11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13" t="s">
        <v>60</v>
      </c>
    </row>
    <row r="3" spans="1:7" x14ac:dyDescent="0.2">
      <c r="A3" s="9" t="str">
        <f>+'City Wide'!A3</f>
        <v>Through May (66.7%)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42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15</v>
      </c>
      <c r="B8" s="21">
        <v>-3423969</v>
      </c>
      <c r="C8" s="26">
        <v>-2357528.02</v>
      </c>
      <c r="D8" s="27">
        <v>0.6885</v>
      </c>
      <c r="E8" s="26">
        <v>-2227754.17</v>
      </c>
      <c r="F8" s="26">
        <v>-2078976.37</v>
      </c>
      <c r="G8" s="26">
        <v>-1979634.35</v>
      </c>
    </row>
    <row r="9" spans="1:7" x14ac:dyDescent="0.2">
      <c r="A9" s="4" t="s">
        <v>20</v>
      </c>
      <c r="B9" s="21">
        <v>-5000</v>
      </c>
      <c r="C9" s="26">
        <v>-7660.4</v>
      </c>
      <c r="D9" s="27">
        <v>1.5321</v>
      </c>
      <c r="E9" s="26">
        <v>-7005.43</v>
      </c>
      <c r="F9" s="26">
        <v>-5052.3599999999997</v>
      </c>
      <c r="G9" s="26">
        <v>-6025.98</v>
      </c>
    </row>
    <row r="10" spans="1:7" x14ac:dyDescent="0.2">
      <c r="A10" s="4" t="s">
        <v>24</v>
      </c>
      <c r="B10" s="21">
        <v>0</v>
      </c>
      <c r="C10" s="26">
        <v>-422.06</v>
      </c>
      <c r="D10" s="27">
        <v>0</v>
      </c>
      <c r="E10" s="26">
        <v>-298.06</v>
      </c>
      <c r="F10" s="26">
        <v>-266.41000000000003</v>
      </c>
      <c r="G10" s="26">
        <v>-123.73</v>
      </c>
    </row>
    <row r="11" spans="1:7" x14ac:dyDescent="0.2">
      <c r="A11" s="4" t="s">
        <v>30</v>
      </c>
      <c r="B11" s="21">
        <v>0</v>
      </c>
      <c r="C11" s="26">
        <v>0</v>
      </c>
      <c r="D11" s="27">
        <v>0</v>
      </c>
      <c r="E11" s="26">
        <v>0</v>
      </c>
      <c r="F11" s="26">
        <v>0</v>
      </c>
      <c r="G11" s="26">
        <v>0</v>
      </c>
    </row>
    <row r="12" spans="1:7" x14ac:dyDescent="0.2">
      <c r="A12" s="10" t="s">
        <v>42</v>
      </c>
      <c r="B12" s="7">
        <v>-3428969</v>
      </c>
      <c r="C12" s="28">
        <v>-2365610.48</v>
      </c>
      <c r="D12" s="29">
        <v>0.68989999999999996</v>
      </c>
      <c r="E12" s="28">
        <v>-2235057.66</v>
      </c>
      <c r="F12" s="28">
        <v>-2084295.14</v>
      </c>
      <c r="G12" s="28">
        <v>-1985784.06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9.875" bestFit="1" customWidth="1"/>
    <col min="3" max="3" width="11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13" t="s">
        <v>56</v>
      </c>
    </row>
    <row r="3" spans="1:7" x14ac:dyDescent="0.2">
      <c r="A3" s="9" t="str">
        <f>+'City Wide'!A3</f>
        <v>Through May (66.7%)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43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18</v>
      </c>
      <c r="B8" s="21">
        <v>0</v>
      </c>
      <c r="C8" s="26">
        <v>-27591.72</v>
      </c>
      <c r="D8" s="27">
        <v>0</v>
      </c>
      <c r="E8" s="26">
        <v>-8859.2800000000007</v>
      </c>
      <c r="F8" s="26">
        <v>-5360.59</v>
      </c>
      <c r="G8" s="26">
        <v>0</v>
      </c>
    </row>
    <row r="9" spans="1:7" x14ac:dyDescent="0.2">
      <c r="A9" s="4" t="s">
        <v>21</v>
      </c>
      <c r="B9" s="21">
        <v>0</v>
      </c>
      <c r="C9" s="26">
        <v>0</v>
      </c>
      <c r="D9" s="27">
        <v>0</v>
      </c>
      <c r="E9" s="26">
        <v>0</v>
      </c>
      <c r="F9" s="26">
        <v>0</v>
      </c>
      <c r="G9" s="26">
        <v>0</v>
      </c>
    </row>
    <row r="10" spans="1:7" x14ac:dyDescent="0.2">
      <c r="A10" s="4" t="s">
        <v>24</v>
      </c>
      <c r="B10" s="21">
        <v>0</v>
      </c>
      <c r="C10" s="26">
        <v>0</v>
      </c>
      <c r="D10" s="27">
        <v>0</v>
      </c>
      <c r="E10" s="26">
        <v>-39296.980000000003</v>
      </c>
      <c r="F10" s="26">
        <v>-58732.83</v>
      </c>
      <c r="G10" s="26">
        <v>-54510.89</v>
      </c>
    </row>
    <row r="11" spans="1:7" x14ac:dyDescent="0.2">
      <c r="A11" s="4" t="s">
        <v>28</v>
      </c>
      <c r="B11" s="21">
        <v>0</v>
      </c>
      <c r="C11" s="26">
        <v>0</v>
      </c>
      <c r="D11" s="27">
        <v>0</v>
      </c>
      <c r="E11" s="26">
        <v>0</v>
      </c>
      <c r="F11" s="26">
        <v>0</v>
      </c>
      <c r="G11" s="26">
        <v>0</v>
      </c>
    </row>
    <row r="12" spans="1:7" x14ac:dyDescent="0.2">
      <c r="A12" s="4" t="s">
        <v>30</v>
      </c>
      <c r="B12" s="21">
        <v>0</v>
      </c>
      <c r="C12" s="26">
        <v>0</v>
      </c>
      <c r="D12" s="27">
        <v>0</v>
      </c>
      <c r="E12" s="26">
        <v>0</v>
      </c>
      <c r="F12" s="26">
        <v>0</v>
      </c>
      <c r="G12" s="26">
        <v>0</v>
      </c>
    </row>
    <row r="13" spans="1:7" x14ac:dyDescent="0.2">
      <c r="A13" s="4" t="s">
        <v>31</v>
      </c>
      <c r="B13" s="21">
        <v>-20000</v>
      </c>
      <c r="C13" s="26">
        <v>-13333.36</v>
      </c>
      <c r="D13" s="27">
        <v>0.66669999999999996</v>
      </c>
      <c r="E13" s="26">
        <v>-88333.36</v>
      </c>
      <c r="F13" s="26">
        <v>-78663.360000000001</v>
      </c>
      <c r="G13" s="26">
        <v>-36666.639999999999</v>
      </c>
    </row>
    <row r="14" spans="1:7" x14ac:dyDescent="0.2">
      <c r="A14" s="10" t="s">
        <v>43</v>
      </c>
      <c r="B14" s="7">
        <v>-20000</v>
      </c>
      <c r="C14" s="28">
        <v>-40925.08</v>
      </c>
      <c r="D14" s="29">
        <v>2.0463</v>
      </c>
      <c r="E14" s="28">
        <v>-136489.62</v>
      </c>
      <c r="F14" s="28">
        <v>-142756.78</v>
      </c>
      <c r="G14" s="28">
        <v>-91177.53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9.875" bestFit="1" customWidth="1"/>
    <col min="3" max="3" width="11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13" t="s">
        <v>59</v>
      </c>
    </row>
    <row r="3" spans="1:7" x14ac:dyDescent="0.2">
      <c r="A3" s="9" t="str">
        <f>+'City Wide'!A3</f>
        <v>Through May (66.7%)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44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18</v>
      </c>
      <c r="B8" s="21">
        <v>-388000</v>
      </c>
      <c r="C8" s="26">
        <v>-122491.88</v>
      </c>
      <c r="D8" s="27">
        <v>0.31569999999999998</v>
      </c>
      <c r="E8" s="26">
        <v>-233475.92</v>
      </c>
      <c r="F8" s="26">
        <v>-173421.18</v>
      </c>
      <c r="G8" s="26">
        <v>-58985.279999999999</v>
      </c>
    </row>
    <row r="9" spans="1:7" x14ac:dyDescent="0.2">
      <c r="A9" s="4" t="s">
        <v>19</v>
      </c>
      <c r="B9" s="21">
        <v>-181765.03</v>
      </c>
      <c r="C9" s="26">
        <v>-95835.38</v>
      </c>
      <c r="D9" s="27">
        <v>0.5272</v>
      </c>
      <c r="E9" s="26">
        <v>-128670.81</v>
      </c>
      <c r="F9" s="26">
        <v>-98001.22</v>
      </c>
      <c r="G9" s="26">
        <v>-92994.42</v>
      </c>
    </row>
    <row r="10" spans="1:7" x14ac:dyDescent="0.2">
      <c r="A10" s="4" t="s">
        <v>24</v>
      </c>
      <c r="B10" s="21">
        <v>0</v>
      </c>
      <c r="C10" s="26">
        <v>0</v>
      </c>
      <c r="D10" s="27">
        <v>0</v>
      </c>
      <c r="E10" s="26">
        <v>-50</v>
      </c>
      <c r="F10" s="26">
        <v>-15</v>
      </c>
      <c r="G10" s="26">
        <v>0</v>
      </c>
    </row>
    <row r="11" spans="1:7" x14ac:dyDescent="0.2">
      <c r="A11" s="4" t="s">
        <v>31</v>
      </c>
      <c r="B11" s="21">
        <v>0</v>
      </c>
      <c r="C11" s="26">
        <v>0</v>
      </c>
      <c r="D11" s="27">
        <v>0</v>
      </c>
      <c r="E11" s="26">
        <v>-13333.36</v>
      </c>
      <c r="F11" s="26">
        <v>-16372</v>
      </c>
      <c r="G11" s="26">
        <v>-233333.36</v>
      </c>
    </row>
    <row r="12" spans="1:7" x14ac:dyDescent="0.2">
      <c r="A12" s="10" t="s">
        <v>44</v>
      </c>
      <c r="B12" s="7">
        <v>-569765.03</v>
      </c>
      <c r="C12" s="28">
        <v>-218327.26</v>
      </c>
      <c r="D12" s="29">
        <v>0.38319999999999999</v>
      </c>
      <c r="E12" s="28">
        <v>-375530.09</v>
      </c>
      <c r="F12" s="28">
        <v>-287809.40000000002</v>
      </c>
      <c r="G12" s="28">
        <v>-385313.06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9.875" bestFit="1" customWidth="1"/>
    <col min="3" max="3" width="11" style="17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13" t="s">
        <v>54</v>
      </c>
    </row>
    <row r="3" spans="1:7" x14ac:dyDescent="0.2">
      <c r="A3" s="9" t="str">
        <f>+'City Wide'!A3</f>
        <v>Through May (66.7%)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8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45</v>
      </c>
      <c r="B7" s="14" t="s">
        <v>1</v>
      </c>
      <c r="C7" s="19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18</v>
      </c>
      <c r="B8" s="21">
        <v>-350500</v>
      </c>
      <c r="C8" s="26">
        <v>-89244.23</v>
      </c>
      <c r="D8" s="27">
        <v>0.25459999999999999</v>
      </c>
      <c r="E8" s="26">
        <v>-144796.94</v>
      </c>
      <c r="F8" s="26">
        <v>-96438.47</v>
      </c>
      <c r="G8" s="26">
        <v>-198321.13</v>
      </c>
    </row>
    <row r="9" spans="1:7" x14ac:dyDescent="0.2">
      <c r="A9" s="4" t="s">
        <v>20</v>
      </c>
      <c r="B9" s="21">
        <v>-6000</v>
      </c>
      <c r="C9" s="26">
        <v>-13769.49</v>
      </c>
      <c r="D9" s="27">
        <v>2.2949000000000002</v>
      </c>
      <c r="E9" s="26">
        <v>-8312.69</v>
      </c>
      <c r="F9" s="26">
        <v>-6000.42</v>
      </c>
      <c r="G9" s="26">
        <v>-4711.1499999999996</v>
      </c>
    </row>
    <row r="10" spans="1:7" x14ac:dyDescent="0.2">
      <c r="A10" s="4" t="s">
        <v>24</v>
      </c>
      <c r="B10" s="21">
        <v>0</v>
      </c>
      <c r="C10" s="26">
        <v>0</v>
      </c>
      <c r="D10" s="27">
        <v>0</v>
      </c>
      <c r="E10" s="26">
        <v>0</v>
      </c>
      <c r="F10" s="26">
        <v>0</v>
      </c>
      <c r="G10" s="26">
        <v>0</v>
      </c>
    </row>
    <row r="11" spans="1:7" x14ac:dyDescent="0.2">
      <c r="A11" s="4" t="s">
        <v>28</v>
      </c>
      <c r="B11" s="21">
        <v>0</v>
      </c>
      <c r="C11" s="26">
        <v>-3623</v>
      </c>
      <c r="D11" s="27">
        <v>0</v>
      </c>
      <c r="E11" s="26">
        <v>-3727.38</v>
      </c>
      <c r="F11" s="26">
        <v>-3776</v>
      </c>
      <c r="G11" s="26">
        <v>-3887</v>
      </c>
    </row>
    <row r="12" spans="1:7" x14ac:dyDescent="0.2">
      <c r="A12" s="4" t="s">
        <v>30</v>
      </c>
      <c r="B12" s="21">
        <v>-178320.48</v>
      </c>
      <c r="C12" s="26">
        <v>0</v>
      </c>
      <c r="D12" s="27">
        <v>0</v>
      </c>
      <c r="E12" s="26">
        <v>0</v>
      </c>
      <c r="F12" s="26">
        <v>0</v>
      </c>
      <c r="G12" s="26">
        <v>0</v>
      </c>
    </row>
    <row r="13" spans="1:7" x14ac:dyDescent="0.2">
      <c r="A13" s="4" t="s">
        <v>31</v>
      </c>
      <c r="B13" s="21">
        <v>-300000</v>
      </c>
      <c r="C13" s="26">
        <v>0</v>
      </c>
      <c r="D13" s="27">
        <v>0</v>
      </c>
      <c r="E13" s="26">
        <v>0</v>
      </c>
      <c r="F13" s="26">
        <v>0</v>
      </c>
      <c r="G13" s="26">
        <v>0</v>
      </c>
    </row>
    <row r="14" spans="1:7" x14ac:dyDescent="0.2">
      <c r="A14" s="10" t="s">
        <v>45</v>
      </c>
      <c r="B14" s="7">
        <v>-834820.48</v>
      </c>
      <c r="C14" s="28">
        <v>-106636.72</v>
      </c>
      <c r="D14" s="29">
        <v>0.12770000000000001</v>
      </c>
      <c r="E14" s="28">
        <v>-156837.01</v>
      </c>
      <c r="F14" s="28">
        <v>-106214.89</v>
      </c>
      <c r="G14" s="28">
        <v>-206919.28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G39"/>
  <sheetViews>
    <sheetView workbookViewId="0">
      <selection activeCell="H21" sqref="H21"/>
    </sheetView>
  </sheetViews>
  <sheetFormatPr defaultRowHeight="14.25" x14ac:dyDescent="0.2"/>
  <cols>
    <col min="1" max="1" width="23.5" bestFit="1" customWidth="1"/>
    <col min="2" max="2" width="9.875" bestFit="1" customWidth="1"/>
    <col min="3" max="3" width="11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13" t="s">
        <v>58</v>
      </c>
    </row>
    <row r="3" spans="1:7" x14ac:dyDescent="0.2">
      <c r="A3" s="9" t="str">
        <f>+'City Wide'!A3</f>
        <v>Through May (66.7%)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46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8</v>
      </c>
      <c r="B8" s="21">
        <v>-196581.27</v>
      </c>
      <c r="C8" s="26">
        <v>-120002.49</v>
      </c>
      <c r="D8" s="27">
        <v>0.61040000000000005</v>
      </c>
      <c r="E8" s="26">
        <v>-118014.57</v>
      </c>
      <c r="F8" s="26">
        <v>-114845.03</v>
      </c>
      <c r="G8" s="26">
        <v>-121391.39</v>
      </c>
    </row>
    <row r="9" spans="1:7" x14ac:dyDescent="0.2">
      <c r="A9" s="4" t="s">
        <v>20</v>
      </c>
      <c r="B9" s="21">
        <v>-3600</v>
      </c>
      <c r="C9" s="26">
        <v>-1614.1</v>
      </c>
      <c r="D9" s="27">
        <v>0.44840000000000002</v>
      </c>
      <c r="E9" s="26">
        <v>-2577.4899999999998</v>
      </c>
      <c r="F9" s="26">
        <v>-2174.21</v>
      </c>
      <c r="G9" s="26">
        <v>-3655.86</v>
      </c>
    </row>
    <row r="10" spans="1:7" x14ac:dyDescent="0.2">
      <c r="A10" s="4" t="s">
        <v>30</v>
      </c>
      <c r="B10" s="21">
        <v>0</v>
      </c>
      <c r="C10" s="26">
        <v>0</v>
      </c>
      <c r="D10" s="27">
        <v>0</v>
      </c>
      <c r="E10" s="26">
        <v>0</v>
      </c>
      <c r="F10" s="26">
        <v>0</v>
      </c>
      <c r="G10" s="26">
        <v>0</v>
      </c>
    </row>
    <row r="11" spans="1:7" x14ac:dyDescent="0.2">
      <c r="A11" s="4" t="s">
        <v>31</v>
      </c>
      <c r="B11" s="21">
        <v>-337439</v>
      </c>
      <c r="C11" s="26">
        <v>-224959.35999999999</v>
      </c>
      <c r="D11" s="27">
        <v>0.66669999999999996</v>
      </c>
      <c r="E11" s="26">
        <v>-217254.56</v>
      </c>
      <c r="F11" s="26">
        <v>-210926</v>
      </c>
      <c r="G11" s="26">
        <v>-203154.49</v>
      </c>
    </row>
    <row r="12" spans="1:7" x14ac:dyDescent="0.2">
      <c r="A12" s="10" t="s">
        <v>46</v>
      </c>
      <c r="B12" s="7">
        <v>-537620.27</v>
      </c>
      <c r="C12" s="28">
        <v>-346575.95</v>
      </c>
      <c r="D12" s="29">
        <v>0.64459999999999995</v>
      </c>
      <c r="E12" s="28">
        <v>-337846.62</v>
      </c>
      <c r="F12" s="28">
        <v>-327945.24</v>
      </c>
      <c r="G12" s="28">
        <v>-328201.74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9.875" bestFit="1" customWidth="1"/>
    <col min="3" max="3" width="11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13" t="s">
        <v>61</v>
      </c>
    </row>
    <row r="3" spans="1:7" x14ac:dyDescent="0.2">
      <c r="A3" s="9" t="str">
        <f>+'City Wide'!A3</f>
        <v>Through May (66.7%)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47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17</v>
      </c>
      <c r="B8" s="21">
        <v>0</v>
      </c>
      <c r="C8" s="26">
        <v>-668.7</v>
      </c>
      <c r="D8" s="27">
        <v>0</v>
      </c>
      <c r="E8" s="26">
        <v>-1386.5</v>
      </c>
      <c r="F8" s="26">
        <v>-1458</v>
      </c>
      <c r="G8" s="26">
        <v>-842.4</v>
      </c>
    </row>
    <row r="9" spans="1:7" x14ac:dyDescent="0.2">
      <c r="A9" s="4" t="s">
        <v>24</v>
      </c>
      <c r="B9" s="21">
        <v>0</v>
      </c>
      <c r="C9" s="26">
        <v>0</v>
      </c>
      <c r="D9" s="27">
        <v>0</v>
      </c>
      <c r="E9" s="26">
        <v>0</v>
      </c>
      <c r="F9" s="26">
        <v>0</v>
      </c>
      <c r="G9" s="26">
        <v>0</v>
      </c>
    </row>
    <row r="10" spans="1:7" x14ac:dyDescent="0.2">
      <c r="A10" s="4" t="s">
        <v>29</v>
      </c>
      <c r="B10" s="21">
        <v>-422481.12</v>
      </c>
      <c r="C10" s="26">
        <v>-281654.08</v>
      </c>
      <c r="D10" s="27">
        <v>0.66669999999999996</v>
      </c>
      <c r="E10" s="26">
        <v>-273243.44</v>
      </c>
      <c r="F10" s="26">
        <v>-253919.76</v>
      </c>
      <c r="G10" s="26">
        <v>-245450.56</v>
      </c>
    </row>
    <row r="11" spans="1:7" x14ac:dyDescent="0.2">
      <c r="A11" s="4" t="s">
        <v>30</v>
      </c>
      <c r="B11" s="21">
        <v>0</v>
      </c>
      <c r="C11" s="26">
        <v>0</v>
      </c>
      <c r="D11" s="27">
        <v>0</v>
      </c>
      <c r="E11" s="26">
        <v>0</v>
      </c>
      <c r="F11" s="26">
        <v>0</v>
      </c>
      <c r="G11" s="26">
        <v>0</v>
      </c>
    </row>
    <row r="12" spans="1:7" x14ac:dyDescent="0.2">
      <c r="A12" s="4" t="s">
        <v>31</v>
      </c>
      <c r="B12" s="21">
        <v>-75951.259999999995</v>
      </c>
      <c r="C12" s="26">
        <v>-50634.16</v>
      </c>
      <c r="D12" s="27">
        <v>0.66669999999999996</v>
      </c>
      <c r="E12" s="26">
        <v>-54420.56</v>
      </c>
      <c r="F12" s="26">
        <v>-50985.68</v>
      </c>
      <c r="G12" s="26">
        <v>-49024.639999999999</v>
      </c>
    </row>
    <row r="13" spans="1:7" x14ac:dyDescent="0.2">
      <c r="A13" s="10" t="s">
        <v>47</v>
      </c>
      <c r="B13" s="7">
        <v>-498432.38</v>
      </c>
      <c r="C13" s="28">
        <v>-332956.94</v>
      </c>
      <c r="D13" s="29">
        <v>0.66800000000000004</v>
      </c>
      <c r="E13" s="28">
        <v>-329050.5</v>
      </c>
      <c r="F13" s="28">
        <v>-306363.44</v>
      </c>
      <c r="G13" s="28">
        <v>-295317.59999999998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9.875" bestFit="1" customWidth="1"/>
    <col min="3" max="3" width="11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13" t="s">
        <v>53</v>
      </c>
    </row>
    <row r="3" spans="1:7" x14ac:dyDescent="0.2">
      <c r="A3" s="9" t="str">
        <f>+'City Wide'!A3</f>
        <v>Through May (66.7%)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48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11</v>
      </c>
      <c r="B8" s="21">
        <v>0</v>
      </c>
      <c r="C8" s="26">
        <v>-29341.11</v>
      </c>
      <c r="D8" s="27">
        <v>0</v>
      </c>
      <c r="E8" s="26">
        <v>-27650.65</v>
      </c>
      <c r="F8" s="26">
        <v>-36531.08</v>
      </c>
      <c r="G8" s="26">
        <v>-35624.83</v>
      </c>
    </row>
    <row r="9" spans="1:7" x14ac:dyDescent="0.2">
      <c r="A9" s="4" t="s">
        <v>30</v>
      </c>
      <c r="B9" s="21">
        <v>-40500</v>
      </c>
      <c r="C9" s="26">
        <v>0</v>
      </c>
      <c r="D9" s="27">
        <v>0</v>
      </c>
      <c r="E9" s="26">
        <v>0</v>
      </c>
      <c r="F9" s="26">
        <v>0</v>
      </c>
      <c r="G9" s="26">
        <v>0</v>
      </c>
    </row>
    <row r="10" spans="1:7" x14ac:dyDescent="0.2">
      <c r="A10" s="10" t="s">
        <v>48</v>
      </c>
      <c r="B10" s="7">
        <v>-40500</v>
      </c>
      <c r="C10" s="28">
        <v>-29341.11</v>
      </c>
      <c r="D10" s="29">
        <v>0.72450000000000003</v>
      </c>
      <c r="E10" s="28">
        <v>-27650.65</v>
      </c>
      <c r="F10" s="28">
        <v>-36531.08</v>
      </c>
      <c r="G10" s="28">
        <v>-35624.83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9"/>
  <sheetViews>
    <sheetView workbookViewId="0"/>
  </sheetViews>
  <sheetFormatPr defaultRowHeight="14.25" x14ac:dyDescent="0.2"/>
  <cols>
    <col min="1" max="1" width="23.5" bestFit="1" customWidth="1"/>
    <col min="2" max="2" width="9.875" bestFit="1" customWidth="1"/>
    <col min="3" max="3" width="11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20" t="s">
        <v>67</v>
      </c>
    </row>
    <row r="3" spans="1:7" x14ac:dyDescent="0.2">
      <c r="A3" s="9" t="str">
        <f>+'City Wide'!A3</f>
        <v>Through May (66.7%)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68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20</v>
      </c>
      <c r="B8" s="21">
        <v>0</v>
      </c>
      <c r="C8" s="26">
        <v>-12582.28</v>
      </c>
      <c r="D8" s="27">
        <v>0</v>
      </c>
      <c r="E8" s="26">
        <v>-6744.4</v>
      </c>
      <c r="F8" s="26">
        <v>-3088.25</v>
      </c>
      <c r="G8" s="26">
        <v>-3806.7</v>
      </c>
    </row>
    <row r="9" spans="1:7" x14ac:dyDescent="0.2">
      <c r="A9" s="4" t="s">
        <v>28</v>
      </c>
      <c r="B9" s="21">
        <v>0</v>
      </c>
      <c r="C9" s="26">
        <v>-40092.78</v>
      </c>
      <c r="D9" s="27">
        <v>0</v>
      </c>
      <c r="E9" s="26">
        <v>-427610.25</v>
      </c>
      <c r="F9" s="26">
        <v>0</v>
      </c>
      <c r="G9" s="26">
        <v>0</v>
      </c>
    </row>
    <row r="10" spans="1:7" x14ac:dyDescent="0.2">
      <c r="A10" s="4" t="s">
        <v>30</v>
      </c>
      <c r="B10" s="21">
        <v>0</v>
      </c>
      <c r="C10" s="26">
        <v>0</v>
      </c>
      <c r="D10" s="27">
        <v>0</v>
      </c>
      <c r="E10" s="26">
        <v>0</v>
      </c>
      <c r="F10" s="26">
        <v>0</v>
      </c>
      <c r="G10" s="26">
        <v>0</v>
      </c>
    </row>
    <row r="11" spans="1:7" x14ac:dyDescent="0.2">
      <c r="A11" s="10" t="s">
        <v>68</v>
      </c>
      <c r="B11" s="7">
        <v>0</v>
      </c>
      <c r="C11" s="28">
        <v>-52675.06</v>
      </c>
      <c r="D11" s="29">
        <v>0</v>
      </c>
      <c r="E11" s="28">
        <v>-434354.65</v>
      </c>
      <c r="F11" s="28">
        <v>-3088.25</v>
      </c>
      <c r="G11" s="28">
        <v>-3806.7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8.25" bestFit="1" customWidth="1"/>
    <col min="2" max="3" width="11.75" bestFit="1" customWidth="1"/>
    <col min="4" max="4" width="9.375" style="5" bestFit="1" customWidth="1"/>
    <col min="5" max="6" width="11.7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13" t="s">
        <v>55</v>
      </c>
    </row>
    <row r="3" spans="1:7" x14ac:dyDescent="0.2">
      <c r="A3" s="9" t="str">
        <f>+'City Wide'!A3</f>
        <v>Through May (66.7%)</v>
      </c>
    </row>
    <row r="4" spans="1:7" x14ac:dyDescent="0.2">
      <c r="A4" s="9" t="str">
        <f>+'City Wide'!A4</f>
        <v>Fiscal Year 2020</v>
      </c>
    </row>
    <row r="6" spans="1:7" s="5" customFormat="1" x14ac:dyDescent="0.2">
      <c r="A6" s="12" t="s">
        <v>2</v>
      </c>
      <c r="B6" s="12" t="s">
        <v>3</v>
      </c>
      <c r="C6" s="12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0" t="s">
        <v>32</v>
      </c>
      <c r="B7" s="7" t="s">
        <v>1</v>
      </c>
      <c r="C7" s="7" t="s">
        <v>1</v>
      </c>
      <c r="D7" s="8" t="s">
        <v>1</v>
      </c>
      <c r="E7" s="7" t="s">
        <v>1</v>
      </c>
      <c r="F7" s="7" t="s">
        <v>1</v>
      </c>
      <c r="G7" s="7" t="s">
        <v>1</v>
      </c>
    </row>
    <row r="8" spans="1:7" x14ac:dyDescent="0.2">
      <c r="A8" s="4" t="s">
        <v>8</v>
      </c>
      <c r="B8" s="21">
        <v>-19346244.16</v>
      </c>
      <c r="C8" s="26">
        <v>-12293320.640000001</v>
      </c>
      <c r="D8" s="27">
        <v>0.63539999999999996</v>
      </c>
      <c r="E8" s="26">
        <v>-11003889.779999999</v>
      </c>
      <c r="F8" s="26">
        <v>-10482878.93</v>
      </c>
      <c r="G8" s="26">
        <v>-9225215.1099999994</v>
      </c>
    </row>
    <row r="9" spans="1:7" x14ac:dyDescent="0.2">
      <c r="A9" s="4" t="s">
        <v>9</v>
      </c>
      <c r="B9" s="21">
        <v>-460000</v>
      </c>
      <c r="C9" s="26">
        <v>-413207.13</v>
      </c>
      <c r="D9" s="27">
        <v>0.89829999999999999</v>
      </c>
      <c r="E9" s="26">
        <v>-428082.41</v>
      </c>
      <c r="F9" s="26">
        <v>-478441.55</v>
      </c>
      <c r="G9" s="26">
        <v>-458335.26</v>
      </c>
    </row>
    <row r="10" spans="1:7" x14ac:dyDescent="0.2">
      <c r="A10" s="4" t="s">
        <v>10</v>
      </c>
      <c r="B10" s="21">
        <v>0</v>
      </c>
      <c r="C10" s="26">
        <v>0</v>
      </c>
      <c r="D10" s="27">
        <v>0</v>
      </c>
      <c r="E10" s="26">
        <v>0</v>
      </c>
      <c r="F10" s="26">
        <v>0</v>
      </c>
      <c r="G10" s="26">
        <v>0</v>
      </c>
    </row>
    <row r="11" spans="1:7" x14ac:dyDescent="0.2">
      <c r="A11" s="4" t="s">
        <v>11</v>
      </c>
      <c r="B11" s="21">
        <v>-6500</v>
      </c>
      <c r="C11" s="26">
        <v>-7443.81</v>
      </c>
      <c r="D11" s="27">
        <v>1.1452</v>
      </c>
      <c r="E11" s="26">
        <v>-8801.2199999999993</v>
      </c>
      <c r="F11" s="26">
        <v>-5878.28</v>
      </c>
      <c r="G11" s="26">
        <v>-6306.78</v>
      </c>
    </row>
    <row r="12" spans="1:7" x14ac:dyDescent="0.2">
      <c r="A12" s="4" t="s">
        <v>12</v>
      </c>
      <c r="B12" s="21">
        <v>-1185000</v>
      </c>
      <c r="C12" s="26">
        <v>-1161812.04</v>
      </c>
      <c r="D12" s="27">
        <v>0.98040000000000005</v>
      </c>
      <c r="E12" s="26">
        <v>-844117.52</v>
      </c>
      <c r="F12" s="26">
        <v>-986312.51</v>
      </c>
      <c r="G12" s="26">
        <v>-737337.69</v>
      </c>
    </row>
    <row r="13" spans="1:7" x14ac:dyDescent="0.2">
      <c r="A13" s="4" t="s">
        <v>13</v>
      </c>
      <c r="B13" s="21">
        <v>-200000</v>
      </c>
      <c r="C13" s="26">
        <v>-133412.01999999999</v>
      </c>
      <c r="D13" s="27">
        <v>0.66710000000000003</v>
      </c>
      <c r="E13" s="26">
        <v>-123062.99</v>
      </c>
      <c r="F13" s="26">
        <v>-139697.47</v>
      </c>
      <c r="G13" s="26">
        <v>-134831.99</v>
      </c>
    </row>
    <row r="14" spans="1:7" x14ac:dyDescent="0.2">
      <c r="A14" s="4" t="s">
        <v>15</v>
      </c>
      <c r="B14" s="21">
        <v>-20000</v>
      </c>
      <c r="C14" s="26">
        <v>-7882.98</v>
      </c>
      <c r="D14" s="27">
        <v>0.39410000000000001</v>
      </c>
      <c r="E14" s="26">
        <v>-11040.88</v>
      </c>
      <c r="F14" s="26">
        <v>-16119.84</v>
      </c>
      <c r="G14" s="26">
        <v>-17773.419999999998</v>
      </c>
    </row>
    <row r="15" spans="1:7" x14ac:dyDescent="0.2">
      <c r="A15" s="4" t="s">
        <v>18</v>
      </c>
      <c r="B15" s="21">
        <v>-229000</v>
      </c>
      <c r="C15" s="26">
        <v>-82974.06</v>
      </c>
      <c r="D15" s="27">
        <v>0.36230000000000001</v>
      </c>
      <c r="E15" s="26">
        <v>-177915.08</v>
      </c>
      <c r="F15" s="26">
        <v>-164853.10999999999</v>
      </c>
      <c r="G15" s="26">
        <v>-155709.69</v>
      </c>
    </row>
    <row r="16" spans="1:7" x14ac:dyDescent="0.2">
      <c r="A16" s="4" t="s">
        <v>19</v>
      </c>
      <c r="B16" s="21">
        <v>-3272060.97</v>
      </c>
      <c r="C16" s="26">
        <v>-2022000.66</v>
      </c>
      <c r="D16" s="27">
        <v>0.61799999999999999</v>
      </c>
      <c r="E16" s="26">
        <v>-2373001.96</v>
      </c>
      <c r="F16" s="26">
        <v>-2178837.9</v>
      </c>
      <c r="G16" s="26">
        <v>-1938515.23</v>
      </c>
    </row>
    <row r="17" spans="1:7" x14ac:dyDescent="0.2">
      <c r="A17" s="4" t="s">
        <v>20</v>
      </c>
      <c r="B17" s="21">
        <v>-160000</v>
      </c>
      <c r="C17" s="26">
        <v>-162812.28</v>
      </c>
      <c r="D17" s="27">
        <v>1.0176000000000001</v>
      </c>
      <c r="E17" s="26">
        <v>-128759.29</v>
      </c>
      <c r="F17" s="26">
        <v>-105780.57</v>
      </c>
      <c r="G17" s="26">
        <v>-134760.95999999999</v>
      </c>
    </row>
    <row r="18" spans="1:7" x14ac:dyDescent="0.2">
      <c r="A18" s="4" t="s">
        <v>21</v>
      </c>
      <c r="B18" s="21">
        <v>-20750</v>
      </c>
      <c r="C18" s="26">
        <v>-20616.96</v>
      </c>
      <c r="D18" s="27">
        <v>0.99360000000000004</v>
      </c>
      <c r="E18" s="26">
        <v>-19434.5</v>
      </c>
      <c r="F18" s="26">
        <v>-18927.57</v>
      </c>
      <c r="G18" s="26">
        <v>-19016.689999999999</v>
      </c>
    </row>
    <row r="19" spans="1:7" x14ac:dyDescent="0.2">
      <c r="A19" s="4" t="s">
        <v>22</v>
      </c>
      <c r="B19" s="21">
        <v>-433304.76</v>
      </c>
      <c r="C19" s="26">
        <v>-253846.63</v>
      </c>
      <c r="D19" s="27">
        <v>0.58579999999999999</v>
      </c>
      <c r="E19" s="26">
        <v>-191755.19</v>
      </c>
      <c r="F19" s="26">
        <v>-186930.89</v>
      </c>
      <c r="G19" s="26">
        <v>-172866</v>
      </c>
    </row>
    <row r="20" spans="1:7" x14ac:dyDescent="0.2">
      <c r="A20" s="4" t="s">
        <v>24</v>
      </c>
      <c r="B20" s="21">
        <v>-615731</v>
      </c>
      <c r="C20" s="26">
        <v>-648606.64</v>
      </c>
      <c r="D20" s="27">
        <v>1.0533999999999999</v>
      </c>
      <c r="E20" s="26">
        <v>-419712.44</v>
      </c>
      <c r="F20" s="26">
        <v>-544723.94999999995</v>
      </c>
      <c r="G20" s="26">
        <v>-391314.25</v>
      </c>
    </row>
    <row r="21" spans="1:7" x14ac:dyDescent="0.2">
      <c r="A21" s="4" t="s">
        <v>25</v>
      </c>
      <c r="B21" s="21">
        <v>-445000</v>
      </c>
      <c r="C21" s="26">
        <v>-288320.74</v>
      </c>
      <c r="D21" s="27">
        <v>0.64790000000000003</v>
      </c>
      <c r="E21" s="26">
        <v>-359931.52</v>
      </c>
      <c r="F21" s="26">
        <v>-436745.93</v>
      </c>
      <c r="G21" s="26">
        <v>-341006.71</v>
      </c>
    </row>
    <row r="22" spans="1:7" x14ac:dyDescent="0.2">
      <c r="A22" s="4" t="s">
        <v>26</v>
      </c>
      <c r="B22" s="21">
        <v>-537981</v>
      </c>
      <c r="C22" s="26">
        <v>-334299</v>
      </c>
      <c r="D22" s="27">
        <v>0.62139999999999995</v>
      </c>
      <c r="E22" s="26">
        <v>-299819</v>
      </c>
      <c r="F22" s="26">
        <v>-249246</v>
      </c>
      <c r="G22" s="26">
        <v>-278959.02</v>
      </c>
    </row>
    <row r="23" spans="1:7" x14ac:dyDescent="0.2">
      <c r="A23" s="4" t="s">
        <v>28</v>
      </c>
      <c r="B23" s="21">
        <v>0</v>
      </c>
      <c r="C23" s="26">
        <v>-4700</v>
      </c>
      <c r="D23" s="27">
        <v>0</v>
      </c>
      <c r="E23" s="26">
        <v>-120</v>
      </c>
      <c r="F23" s="26">
        <v>-4500</v>
      </c>
      <c r="G23" s="26">
        <v>-1500</v>
      </c>
    </row>
    <row r="24" spans="1:7" x14ac:dyDescent="0.2">
      <c r="A24" s="4" t="s">
        <v>29</v>
      </c>
      <c r="B24" s="21">
        <v>-692.69</v>
      </c>
      <c r="C24" s="26">
        <v>-461.76</v>
      </c>
      <c r="D24" s="27">
        <v>0.66659999999999997</v>
      </c>
      <c r="E24" s="26">
        <v>-452.72</v>
      </c>
      <c r="F24" s="26">
        <v>-433.36</v>
      </c>
      <c r="G24" s="26">
        <v>0</v>
      </c>
    </row>
    <row r="25" spans="1:7" x14ac:dyDescent="0.2">
      <c r="A25" s="4" t="s">
        <v>30</v>
      </c>
      <c r="B25" s="21">
        <v>0</v>
      </c>
      <c r="C25" s="26">
        <v>0</v>
      </c>
      <c r="D25" s="27">
        <v>0</v>
      </c>
      <c r="E25" s="26">
        <v>0</v>
      </c>
      <c r="F25" s="26">
        <v>0</v>
      </c>
      <c r="G25" s="26">
        <v>0</v>
      </c>
    </row>
    <row r="26" spans="1:7" x14ac:dyDescent="0.2">
      <c r="A26" s="4" t="s">
        <v>31</v>
      </c>
      <c r="B26" s="21">
        <v>-2213137.9700000002</v>
      </c>
      <c r="C26" s="26">
        <v>-1475425.36</v>
      </c>
      <c r="D26" s="27">
        <v>0.66669999999999996</v>
      </c>
      <c r="E26" s="26">
        <v>-1438523.12</v>
      </c>
      <c r="F26" s="26">
        <v>-1365599.68</v>
      </c>
      <c r="G26" s="26">
        <v>-1306166.31</v>
      </c>
    </row>
    <row r="27" spans="1:7" x14ac:dyDescent="0.2">
      <c r="A27" s="10" t="s">
        <v>32</v>
      </c>
      <c r="B27" s="7">
        <v>-29145402.550000001</v>
      </c>
      <c r="C27" s="28">
        <v>-19311142.710000001</v>
      </c>
      <c r="D27" s="29">
        <v>0.66259999999999997</v>
      </c>
      <c r="E27" s="28">
        <v>-17828419.620000001</v>
      </c>
      <c r="F27" s="28">
        <v>-17365907.539999999</v>
      </c>
      <c r="G27" s="28">
        <v>-15319615.109999999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3" width="11" bestFit="1" customWidth="1"/>
    <col min="4" max="4" width="9.375" style="5" bestFit="1" customWidth="1"/>
    <col min="5" max="5" width="11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13" t="s">
        <v>62</v>
      </c>
    </row>
    <row r="3" spans="1:7" x14ac:dyDescent="0.2">
      <c r="A3" s="9" t="str">
        <f>+'City Wide'!A3</f>
        <v>Through May (66.7%)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33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8</v>
      </c>
      <c r="B8" s="21">
        <v>-789523.71</v>
      </c>
      <c r="C8" s="26">
        <v>-487934.9</v>
      </c>
      <c r="D8" s="27">
        <v>0.61799999999999999</v>
      </c>
      <c r="E8" s="26">
        <v>-539521.24</v>
      </c>
      <c r="F8" s="26">
        <v>-679839.94</v>
      </c>
      <c r="G8" s="26">
        <v>-813209.08</v>
      </c>
    </row>
    <row r="9" spans="1:7" x14ac:dyDescent="0.2">
      <c r="A9" s="4" t="s">
        <v>9</v>
      </c>
      <c r="B9" s="21">
        <v>-1022000</v>
      </c>
      <c r="C9" s="26">
        <v>-751592.59</v>
      </c>
      <c r="D9" s="27">
        <v>0.73540000000000005</v>
      </c>
      <c r="E9" s="26">
        <v>-786848.8</v>
      </c>
      <c r="F9" s="26">
        <v>-857952.9</v>
      </c>
      <c r="G9" s="26">
        <v>-824250.27</v>
      </c>
    </row>
    <row r="10" spans="1:7" x14ac:dyDescent="0.2">
      <c r="A10" s="4" t="s">
        <v>10</v>
      </c>
      <c r="B10" s="21">
        <v>-1160000</v>
      </c>
      <c r="C10" s="26">
        <v>-742558.44</v>
      </c>
      <c r="D10" s="27">
        <v>0.6401</v>
      </c>
      <c r="E10" s="26">
        <v>-687623.5</v>
      </c>
      <c r="F10" s="26">
        <v>-657705.96</v>
      </c>
      <c r="G10" s="26">
        <v>-565615.37</v>
      </c>
    </row>
    <row r="11" spans="1:7" x14ac:dyDescent="0.2">
      <c r="A11" s="4" t="s">
        <v>15</v>
      </c>
      <c r="B11" s="21">
        <v>0</v>
      </c>
      <c r="C11" s="26">
        <v>0</v>
      </c>
      <c r="D11" s="27">
        <v>0</v>
      </c>
      <c r="E11" s="26">
        <v>197.74</v>
      </c>
      <c r="F11" s="26">
        <v>-1.95</v>
      </c>
      <c r="G11" s="26">
        <v>-0.97</v>
      </c>
    </row>
    <row r="12" spans="1:7" x14ac:dyDescent="0.2">
      <c r="A12" s="4" t="s">
        <v>19</v>
      </c>
      <c r="B12" s="21">
        <v>-2365000</v>
      </c>
      <c r="C12" s="26">
        <v>-1805310.56</v>
      </c>
      <c r="D12" s="27">
        <v>0.76329999999999998</v>
      </c>
      <c r="E12" s="26">
        <v>-1793394.66</v>
      </c>
      <c r="F12" s="26">
        <v>-1717694.03</v>
      </c>
      <c r="G12" s="26">
        <v>-1676599.86</v>
      </c>
    </row>
    <row r="13" spans="1:7" x14ac:dyDescent="0.2">
      <c r="A13" s="4" t="s">
        <v>20</v>
      </c>
      <c r="B13" s="21">
        <v>-125000</v>
      </c>
      <c r="C13" s="26">
        <v>-120207.62</v>
      </c>
      <c r="D13" s="27">
        <v>0.9617</v>
      </c>
      <c r="E13" s="26">
        <v>-107966.09</v>
      </c>
      <c r="F13" s="26">
        <v>-96122.15</v>
      </c>
      <c r="G13" s="26">
        <v>-120812.32</v>
      </c>
    </row>
    <row r="14" spans="1:7" x14ac:dyDescent="0.2">
      <c r="A14" s="4" t="s">
        <v>22</v>
      </c>
      <c r="B14" s="21">
        <v>-60000</v>
      </c>
      <c r="C14" s="26">
        <v>0</v>
      </c>
      <c r="D14" s="27">
        <v>0</v>
      </c>
      <c r="E14" s="26">
        <v>-1702714.37</v>
      </c>
      <c r="F14" s="26">
        <v>-1081575</v>
      </c>
      <c r="G14" s="26">
        <v>0</v>
      </c>
    </row>
    <row r="15" spans="1:7" x14ac:dyDescent="0.2">
      <c r="A15" s="4" t="s">
        <v>24</v>
      </c>
      <c r="B15" s="21">
        <v>0</v>
      </c>
      <c r="C15" s="26">
        <v>-9926.77</v>
      </c>
      <c r="D15" s="27">
        <v>0</v>
      </c>
      <c r="E15" s="26">
        <v>-21922.18</v>
      </c>
      <c r="F15" s="26">
        <v>-244.92</v>
      </c>
      <c r="G15" s="26">
        <v>-61.28</v>
      </c>
    </row>
    <row r="16" spans="1:7" x14ac:dyDescent="0.2">
      <c r="A16" s="4" t="s">
        <v>27</v>
      </c>
      <c r="B16" s="21">
        <v>0</v>
      </c>
      <c r="C16" s="26">
        <v>0</v>
      </c>
      <c r="D16" s="27">
        <v>0</v>
      </c>
      <c r="E16" s="26">
        <v>0</v>
      </c>
      <c r="F16" s="26">
        <v>0</v>
      </c>
      <c r="G16" s="26">
        <v>0</v>
      </c>
    </row>
    <row r="17" spans="1:7" x14ac:dyDescent="0.2">
      <c r="A17" s="4" t="s">
        <v>30</v>
      </c>
      <c r="B17" s="21">
        <v>0</v>
      </c>
      <c r="C17" s="26">
        <v>0</v>
      </c>
      <c r="D17" s="27">
        <v>0</v>
      </c>
      <c r="E17" s="26">
        <v>0</v>
      </c>
      <c r="F17" s="26">
        <v>0</v>
      </c>
      <c r="G17" s="26">
        <v>0</v>
      </c>
    </row>
    <row r="18" spans="1:7" x14ac:dyDescent="0.2">
      <c r="A18" s="4" t="s">
        <v>31</v>
      </c>
      <c r="B18" s="21">
        <v>-347715.95</v>
      </c>
      <c r="C18" s="26">
        <v>-155144</v>
      </c>
      <c r="D18" s="27">
        <v>0.44619999999999999</v>
      </c>
      <c r="E18" s="26">
        <v>-577200</v>
      </c>
      <c r="F18" s="26">
        <v>-727800</v>
      </c>
      <c r="G18" s="26">
        <v>-59905.04</v>
      </c>
    </row>
    <row r="19" spans="1:7" x14ac:dyDescent="0.2">
      <c r="A19" s="10" t="s">
        <v>33</v>
      </c>
      <c r="B19" s="7">
        <v>-5869239.6600000001</v>
      </c>
      <c r="C19" s="28">
        <v>-4072674.88</v>
      </c>
      <c r="D19" s="29">
        <v>0.69389999999999996</v>
      </c>
      <c r="E19" s="28">
        <v>-6216993.0999999996</v>
      </c>
      <c r="F19" s="28">
        <v>-5818936.8499999996</v>
      </c>
      <c r="G19" s="28">
        <v>-4060454.19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9.875" bestFit="1" customWidth="1"/>
    <col min="3" max="3" width="11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  <col min="8" max="8" width="8.875" customWidth="1"/>
  </cols>
  <sheetData>
    <row r="1" spans="1:7" ht="18.75" x14ac:dyDescent="0.2">
      <c r="A1" s="13" t="s">
        <v>66</v>
      </c>
    </row>
    <row r="2" spans="1:7" ht="18.75" x14ac:dyDescent="0.2">
      <c r="A2" s="13" t="s">
        <v>63</v>
      </c>
    </row>
    <row r="3" spans="1:7" x14ac:dyDescent="0.2">
      <c r="A3" s="9" t="str">
        <f>+'City Wide'!A3</f>
        <v>Through May (66.7%)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34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8</v>
      </c>
      <c r="B8" s="21">
        <v>-41893.230000000003</v>
      </c>
      <c r="C8" s="26">
        <v>-25293.8</v>
      </c>
      <c r="D8" s="27">
        <v>0.6038</v>
      </c>
      <c r="E8" s="26">
        <v>-5449.11</v>
      </c>
      <c r="F8" s="26">
        <v>-8752.2999999999993</v>
      </c>
      <c r="G8" s="26">
        <v>-43400.29</v>
      </c>
    </row>
    <row r="9" spans="1:7" x14ac:dyDescent="0.2">
      <c r="A9" s="4" t="s">
        <v>9</v>
      </c>
      <c r="B9" s="21">
        <v>-378000</v>
      </c>
      <c r="C9" s="26">
        <v>-277986.3</v>
      </c>
      <c r="D9" s="27">
        <v>0.73540000000000005</v>
      </c>
      <c r="E9" s="26">
        <v>-287934.43</v>
      </c>
      <c r="F9" s="26">
        <v>-313953.82</v>
      </c>
      <c r="G9" s="26">
        <v>-307961.64</v>
      </c>
    </row>
    <row r="10" spans="1:7" x14ac:dyDescent="0.2">
      <c r="A10" s="4" t="s">
        <v>19</v>
      </c>
      <c r="B10" s="21">
        <v>0</v>
      </c>
      <c r="C10" s="26">
        <v>0</v>
      </c>
      <c r="D10" s="27">
        <v>0</v>
      </c>
      <c r="E10" s="26">
        <v>0</v>
      </c>
      <c r="F10" s="26">
        <v>0</v>
      </c>
      <c r="G10" s="26">
        <v>0</v>
      </c>
    </row>
    <row r="11" spans="1:7" x14ac:dyDescent="0.2">
      <c r="A11" s="4" t="s">
        <v>24</v>
      </c>
      <c r="B11" s="21">
        <v>0</v>
      </c>
      <c r="C11" s="26">
        <v>-7463</v>
      </c>
      <c r="D11" s="27">
        <v>0</v>
      </c>
      <c r="E11" s="26">
        <v>0</v>
      </c>
      <c r="F11" s="26">
        <v>-4424.63</v>
      </c>
      <c r="G11" s="26">
        <v>0</v>
      </c>
    </row>
    <row r="12" spans="1:7" x14ac:dyDescent="0.2">
      <c r="A12" s="10" t="s">
        <v>34</v>
      </c>
      <c r="B12" s="7">
        <v>-419893.23</v>
      </c>
      <c r="C12" s="28">
        <v>-310743.09999999998</v>
      </c>
      <c r="D12" s="29">
        <v>0.74009999999999998</v>
      </c>
      <c r="E12" s="28">
        <v>-293383.53999999998</v>
      </c>
      <c r="F12" s="28">
        <v>-327130.75</v>
      </c>
      <c r="G12" s="28">
        <v>-351361.93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11" bestFit="1" customWidth="1"/>
    <col min="3" max="3" width="11" style="17" bestFit="1" customWidth="1"/>
    <col min="4" max="4" width="9.375" style="5" bestFit="1" customWidth="1"/>
    <col min="5" max="5" width="11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13" t="s">
        <v>49</v>
      </c>
    </row>
    <row r="3" spans="1:7" x14ac:dyDescent="0.2">
      <c r="A3" s="9" t="str">
        <f>+'City Wide'!A3</f>
        <v>Through May (66.7%)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8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35</v>
      </c>
      <c r="B7" s="14" t="s">
        <v>1</v>
      </c>
      <c r="C7" s="19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8</v>
      </c>
      <c r="B8" s="21">
        <v>-398112.5</v>
      </c>
      <c r="C8" s="26">
        <v>-238479.79</v>
      </c>
      <c r="D8" s="27">
        <v>0.59899999999999998</v>
      </c>
      <c r="E8" s="26">
        <v>-209884.35</v>
      </c>
      <c r="F8" s="26">
        <v>-219330.57</v>
      </c>
      <c r="G8" s="26">
        <v>-224528.93</v>
      </c>
    </row>
    <row r="9" spans="1:7" x14ac:dyDescent="0.2">
      <c r="A9" s="4" t="s">
        <v>12</v>
      </c>
      <c r="B9" s="21">
        <v>0</v>
      </c>
      <c r="C9" s="26">
        <v>0</v>
      </c>
      <c r="D9" s="27">
        <v>0</v>
      </c>
      <c r="E9" s="26">
        <v>0</v>
      </c>
      <c r="F9" s="26">
        <v>0</v>
      </c>
      <c r="G9" s="26">
        <v>0</v>
      </c>
    </row>
    <row r="10" spans="1:7" x14ac:dyDescent="0.2">
      <c r="A10" s="4" t="s">
        <v>14</v>
      </c>
      <c r="B10" s="21">
        <v>-398112.5</v>
      </c>
      <c r="C10" s="26">
        <v>-265408.32</v>
      </c>
      <c r="D10" s="27">
        <v>0.66669999999999996</v>
      </c>
      <c r="E10" s="26">
        <v>-229794.4</v>
      </c>
      <c r="F10" s="26">
        <v>-250208</v>
      </c>
      <c r="G10" s="26">
        <v>-249796.64</v>
      </c>
    </row>
    <row r="11" spans="1:7" x14ac:dyDescent="0.2">
      <c r="A11" s="4" t="s">
        <v>17</v>
      </c>
      <c r="B11" s="21">
        <v>-751600</v>
      </c>
      <c r="C11" s="26">
        <v>-493222.94</v>
      </c>
      <c r="D11" s="27">
        <v>0.65620000000000001</v>
      </c>
      <c r="E11" s="26">
        <v>-584186.11</v>
      </c>
      <c r="F11" s="26">
        <v>-539802.43000000005</v>
      </c>
      <c r="G11" s="26">
        <v>-505734.42</v>
      </c>
    </row>
    <row r="12" spans="1:7" x14ac:dyDescent="0.2">
      <c r="A12" s="4" t="s">
        <v>20</v>
      </c>
      <c r="B12" s="21">
        <v>-30000</v>
      </c>
      <c r="C12" s="26">
        <v>-23169.43</v>
      </c>
      <c r="D12" s="27">
        <v>0.77229999999999999</v>
      </c>
      <c r="E12" s="26">
        <v>-25070.22</v>
      </c>
      <c r="F12" s="26">
        <v>-19002.830000000002</v>
      </c>
      <c r="G12" s="26">
        <v>-18699.240000000002</v>
      </c>
    </row>
    <row r="13" spans="1:7" x14ac:dyDescent="0.2">
      <c r="A13" s="4" t="s">
        <v>21</v>
      </c>
      <c r="B13" s="21">
        <v>-51000</v>
      </c>
      <c r="C13" s="26">
        <v>-46330.400000000001</v>
      </c>
      <c r="D13" s="27">
        <v>0.90839999999999999</v>
      </c>
      <c r="E13" s="26">
        <v>-46872.08</v>
      </c>
      <c r="F13" s="26">
        <v>-6334.43</v>
      </c>
      <c r="G13" s="26">
        <v>-39357.06</v>
      </c>
    </row>
    <row r="14" spans="1:7" x14ac:dyDescent="0.2">
      <c r="A14" s="4" t="s">
        <v>22</v>
      </c>
      <c r="B14" s="21">
        <v>0</v>
      </c>
      <c r="C14" s="26">
        <v>-30000</v>
      </c>
      <c r="D14" s="27">
        <v>0</v>
      </c>
      <c r="E14" s="26">
        <v>0</v>
      </c>
      <c r="F14" s="26">
        <v>0</v>
      </c>
      <c r="G14" s="26">
        <v>0</v>
      </c>
    </row>
    <row r="15" spans="1:7" x14ac:dyDescent="0.2">
      <c r="A15" s="4" t="s">
        <v>24</v>
      </c>
      <c r="B15" s="21">
        <v>0</v>
      </c>
      <c r="C15" s="26">
        <v>-67.510000000000005</v>
      </c>
      <c r="D15" s="27">
        <v>0</v>
      </c>
      <c r="E15" s="26">
        <v>-873</v>
      </c>
      <c r="F15" s="26">
        <v>-412.44</v>
      </c>
      <c r="G15" s="26">
        <v>-9051.89</v>
      </c>
    </row>
    <row r="16" spans="1:7" x14ac:dyDescent="0.2">
      <c r="A16" s="4" t="s">
        <v>28</v>
      </c>
      <c r="B16" s="21">
        <v>0</v>
      </c>
      <c r="C16" s="26">
        <v>0</v>
      </c>
      <c r="D16" s="27">
        <v>0</v>
      </c>
      <c r="E16" s="26">
        <v>0</v>
      </c>
      <c r="F16" s="26">
        <v>0</v>
      </c>
      <c r="G16" s="26">
        <v>0</v>
      </c>
    </row>
    <row r="17" spans="1:7" x14ac:dyDescent="0.2">
      <c r="A17" s="4" t="s">
        <v>30</v>
      </c>
      <c r="B17" s="21">
        <v>-232847</v>
      </c>
      <c r="C17" s="26">
        <v>0</v>
      </c>
      <c r="D17" s="27">
        <v>0</v>
      </c>
      <c r="E17" s="26">
        <v>0</v>
      </c>
      <c r="F17" s="26">
        <v>0</v>
      </c>
      <c r="G17" s="26">
        <v>0</v>
      </c>
    </row>
    <row r="18" spans="1:7" x14ac:dyDescent="0.2">
      <c r="A18" s="4" t="s">
        <v>31</v>
      </c>
      <c r="B18" s="21">
        <v>-5630.49</v>
      </c>
      <c r="C18" s="26">
        <v>-3753.68</v>
      </c>
      <c r="D18" s="27">
        <v>0.66669999999999996</v>
      </c>
      <c r="E18" s="26">
        <v>-3679.44</v>
      </c>
      <c r="F18" s="26">
        <v>-3522.56</v>
      </c>
      <c r="G18" s="26">
        <v>-3451.76</v>
      </c>
    </row>
    <row r="19" spans="1:7" x14ac:dyDescent="0.2">
      <c r="A19" s="10" t="s">
        <v>35</v>
      </c>
      <c r="B19" s="7">
        <v>-1867302.49</v>
      </c>
      <c r="C19" s="28">
        <v>-1100432.07</v>
      </c>
      <c r="D19" s="29">
        <v>0.58930000000000005</v>
      </c>
      <c r="E19" s="28">
        <v>-1100359.6000000001</v>
      </c>
      <c r="F19" s="28">
        <v>-1038613.26</v>
      </c>
      <c r="G19" s="28">
        <v>-1050619.94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11.75" bestFit="1" customWidth="1"/>
    <col min="3" max="3" width="11" style="17" bestFit="1" customWidth="1"/>
    <col min="4" max="4" width="9.375" style="5" bestFit="1" customWidth="1"/>
    <col min="5" max="6" width="11.7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13" t="s">
        <v>51</v>
      </c>
    </row>
    <row r="3" spans="1:7" x14ac:dyDescent="0.2">
      <c r="A3" s="9" t="str">
        <f>+'City Wide'!A3</f>
        <v>Through May (66.7%)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8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36</v>
      </c>
      <c r="B7" s="14" t="s">
        <v>1</v>
      </c>
      <c r="C7" s="19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8</v>
      </c>
      <c r="B8" s="21">
        <v>-770000</v>
      </c>
      <c r="C8" s="26">
        <v>-468944.03</v>
      </c>
      <c r="D8" s="27">
        <v>0.60899999999999999</v>
      </c>
      <c r="E8" s="26">
        <v>-456695.46</v>
      </c>
      <c r="F8" s="26">
        <v>-4409.3</v>
      </c>
      <c r="G8" s="26">
        <v>-247201.78</v>
      </c>
    </row>
    <row r="9" spans="1:7" x14ac:dyDescent="0.2">
      <c r="A9" s="4" t="s">
        <v>18</v>
      </c>
      <c r="B9" s="21">
        <v>0</v>
      </c>
      <c r="C9" s="26">
        <v>-0.03</v>
      </c>
      <c r="D9" s="27">
        <v>0</v>
      </c>
      <c r="E9" s="26">
        <v>0</v>
      </c>
      <c r="F9" s="26">
        <v>0</v>
      </c>
      <c r="G9" s="26">
        <v>-785</v>
      </c>
    </row>
    <row r="10" spans="1:7" x14ac:dyDescent="0.2">
      <c r="A10" s="4" t="s">
        <v>19</v>
      </c>
      <c r="B10" s="21">
        <v>-1670349</v>
      </c>
      <c r="C10" s="26">
        <v>-1264476.55</v>
      </c>
      <c r="D10" s="27">
        <v>0.75700000000000001</v>
      </c>
      <c r="E10" s="26">
        <v>-1230026.69</v>
      </c>
      <c r="F10" s="26">
        <v>-1238183.92</v>
      </c>
      <c r="G10" s="26">
        <v>-1252919.1100000001</v>
      </c>
    </row>
    <row r="11" spans="1:7" x14ac:dyDescent="0.2">
      <c r="A11" s="4" t="s">
        <v>20</v>
      </c>
      <c r="B11" s="21">
        <v>-210000</v>
      </c>
      <c r="C11" s="26">
        <v>-167277.17000000001</v>
      </c>
      <c r="D11" s="27">
        <v>0.79659999999999997</v>
      </c>
      <c r="E11" s="26">
        <v>-156029.18</v>
      </c>
      <c r="F11" s="26">
        <v>-143032.47</v>
      </c>
      <c r="G11" s="26">
        <v>-271781.65999999997</v>
      </c>
    </row>
    <row r="12" spans="1:7" x14ac:dyDescent="0.2">
      <c r="A12" s="4" t="s">
        <v>22</v>
      </c>
      <c r="B12" s="21">
        <v>-10000</v>
      </c>
      <c r="C12" s="26">
        <v>-5320.3</v>
      </c>
      <c r="D12" s="27">
        <v>0.53200000000000003</v>
      </c>
      <c r="E12" s="26">
        <v>-36</v>
      </c>
      <c r="F12" s="26">
        <v>-160555.29999999999</v>
      </c>
      <c r="G12" s="26">
        <v>-167680</v>
      </c>
    </row>
    <row r="13" spans="1:7" x14ac:dyDescent="0.2">
      <c r="A13" s="4" t="s">
        <v>24</v>
      </c>
      <c r="B13" s="21">
        <v>0</v>
      </c>
      <c r="C13" s="26">
        <v>-165587.92000000001</v>
      </c>
      <c r="D13" s="27">
        <v>0</v>
      </c>
      <c r="E13" s="26">
        <v>-119025.5</v>
      </c>
      <c r="F13" s="26">
        <v>-1005613.8</v>
      </c>
      <c r="G13" s="26">
        <v>-36.6</v>
      </c>
    </row>
    <row r="14" spans="1:7" x14ac:dyDescent="0.2">
      <c r="A14" s="4" t="s">
        <v>28</v>
      </c>
      <c r="B14" s="21">
        <v>0</v>
      </c>
      <c r="C14" s="26">
        <v>-80</v>
      </c>
      <c r="D14" s="27">
        <v>0</v>
      </c>
      <c r="E14" s="26">
        <v>-2705.5</v>
      </c>
      <c r="F14" s="26">
        <v>0</v>
      </c>
      <c r="G14" s="26">
        <v>-2055</v>
      </c>
    </row>
    <row r="15" spans="1:7" x14ac:dyDescent="0.2">
      <c r="A15" s="4" t="s">
        <v>29</v>
      </c>
      <c r="B15" s="21">
        <v>0</v>
      </c>
      <c r="C15" s="26">
        <v>0</v>
      </c>
      <c r="D15" s="27">
        <v>0</v>
      </c>
      <c r="E15" s="26">
        <v>0</v>
      </c>
      <c r="F15" s="26">
        <v>0</v>
      </c>
      <c r="G15" s="26">
        <v>0</v>
      </c>
    </row>
    <row r="16" spans="1:7" x14ac:dyDescent="0.2">
      <c r="A16" s="4" t="s">
        <v>30</v>
      </c>
      <c r="B16" s="21">
        <v>-1640400</v>
      </c>
      <c r="C16" s="26">
        <v>0</v>
      </c>
      <c r="D16" s="27">
        <v>0</v>
      </c>
      <c r="E16" s="26">
        <v>0</v>
      </c>
      <c r="F16" s="26">
        <v>0</v>
      </c>
      <c r="G16" s="26">
        <v>0</v>
      </c>
    </row>
    <row r="17" spans="1:7" x14ac:dyDescent="0.2">
      <c r="A17" s="4" t="s">
        <v>31</v>
      </c>
      <c r="B17" s="21">
        <v>0</v>
      </c>
      <c r="C17" s="26">
        <v>0</v>
      </c>
      <c r="D17" s="27">
        <v>0</v>
      </c>
      <c r="E17" s="26">
        <v>-10056.799999999999</v>
      </c>
      <c r="F17" s="26">
        <v>-874230</v>
      </c>
      <c r="G17" s="26">
        <v>-1875820</v>
      </c>
    </row>
    <row r="18" spans="1:7" x14ac:dyDescent="0.2">
      <c r="A18" s="10" t="s">
        <v>36</v>
      </c>
      <c r="B18" s="7">
        <v>-4300749</v>
      </c>
      <c r="C18" s="28">
        <v>-2071686</v>
      </c>
      <c r="D18" s="29">
        <v>0.48170000000000002</v>
      </c>
      <c r="E18" s="28">
        <v>-1974575.13</v>
      </c>
      <c r="F18" s="28">
        <v>-3426024.79</v>
      </c>
      <c r="G18" s="28">
        <v>-3818279.15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3" width="11" bestFit="1" customWidth="1"/>
    <col min="4" max="4" width="9.375" style="5" bestFit="1" customWidth="1"/>
    <col min="5" max="5" width="11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13" t="s">
        <v>57</v>
      </c>
    </row>
    <row r="3" spans="1:7" x14ac:dyDescent="0.2">
      <c r="A3" s="9" t="str">
        <f>+'City Wide'!A3</f>
        <v>Through May (66.7%)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37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16</v>
      </c>
      <c r="B8" s="21">
        <v>0</v>
      </c>
      <c r="C8" s="26">
        <v>-1002212.84</v>
      </c>
      <c r="D8" s="27">
        <v>0</v>
      </c>
      <c r="E8" s="26">
        <v>-564920.11</v>
      </c>
      <c r="F8" s="26">
        <v>-1129035.04</v>
      </c>
      <c r="G8" s="26">
        <v>-472413.38</v>
      </c>
    </row>
    <row r="9" spans="1:7" x14ac:dyDescent="0.2">
      <c r="A9" s="4" t="s">
        <v>20</v>
      </c>
      <c r="B9" s="21">
        <v>0</v>
      </c>
      <c r="C9" s="26">
        <v>-70418.25</v>
      </c>
      <c r="D9" s="27">
        <v>0</v>
      </c>
      <c r="E9" s="26">
        <v>-57003.78</v>
      </c>
      <c r="F9" s="26">
        <v>-61772.5</v>
      </c>
      <c r="G9" s="26">
        <v>-74988.55</v>
      </c>
    </row>
    <row r="10" spans="1:7" x14ac:dyDescent="0.2">
      <c r="A10" s="4" t="s">
        <v>24</v>
      </c>
      <c r="B10" s="21">
        <v>0</v>
      </c>
      <c r="C10" s="26">
        <v>0</v>
      </c>
      <c r="D10" s="27">
        <v>0</v>
      </c>
      <c r="E10" s="26">
        <v>0</v>
      </c>
      <c r="F10" s="26">
        <v>0</v>
      </c>
      <c r="G10" s="26">
        <v>0</v>
      </c>
    </row>
    <row r="11" spans="1:7" x14ac:dyDescent="0.2">
      <c r="A11" s="4" t="s">
        <v>30</v>
      </c>
      <c r="B11" s="21">
        <v>0</v>
      </c>
      <c r="C11" s="26">
        <v>0</v>
      </c>
      <c r="D11" s="27">
        <v>0</v>
      </c>
      <c r="E11" s="26">
        <v>0</v>
      </c>
      <c r="F11" s="26">
        <v>0</v>
      </c>
      <c r="G11" s="26">
        <v>0</v>
      </c>
    </row>
    <row r="12" spans="1:7" x14ac:dyDescent="0.2">
      <c r="A12" s="4" t="s">
        <v>31</v>
      </c>
      <c r="B12" s="21">
        <v>0</v>
      </c>
      <c r="C12" s="26">
        <v>0</v>
      </c>
      <c r="D12" s="27">
        <v>0</v>
      </c>
      <c r="E12" s="26">
        <v>0</v>
      </c>
      <c r="F12" s="26">
        <v>0</v>
      </c>
      <c r="G12" s="26">
        <v>-186666.64</v>
      </c>
    </row>
    <row r="13" spans="1:7" x14ac:dyDescent="0.2">
      <c r="A13" s="10" t="s">
        <v>37</v>
      </c>
      <c r="B13" s="7">
        <v>0</v>
      </c>
      <c r="C13" s="28">
        <v>-1072631.0900000001</v>
      </c>
      <c r="D13" s="29">
        <v>0</v>
      </c>
      <c r="E13" s="28">
        <v>-621923.89</v>
      </c>
      <c r="F13" s="28">
        <v>-1190807.54</v>
      </c>
      <c r="G13" s="28">
        <v>-734068.57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11" bestFit="1" customWidth="1"/>
    <col min="3" max="3" width="11" style="17" bestFit="1" customWidth="1"/>
    <col min="4" max="4" width="9.375" style="5" bestFit="1" customWidth="1"/>
    <col min="5" max="5" width="11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13" t="s">
        <v>50</v>
      </c>
    </row>
    <row r="3" spans="1:7" x14ac:dyDescent="0.2">
      <c r="A3" s="9" t="str">
        <f>+'City Wide'!A3</f>
        <v>Through May (66.7%)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8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38</v>
      </c>
      <c r="B7" s="14" t="s">
        <v>1</v>
      </c>
      <c r="C7" s="19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17</v>
      </c>
      <c r="B8" s="21">
        <v>-160000</v>
      </c>
      <c r="C8" s="26">
        <v>-99001.54</v>
      </c>
      <c r="D8" s="27">
        <v>0.61880000000000002</v>
      </c>
      <c r="E8" s="26">
        <v>-113094.8</v>
      </c>
      <c r="F8" s="26">
        <v>-123637.03</v>
      </c>
      <c r="G8" s="26">
        <v>-94115.12</v>
      </c>
    </row>
    <row r="9" spans="1:7" x14ac:dyDescent="0.2">
      <c r="A9" s="4" t="s">
        <v>20</v>
      </c>
      <c r="B9" s="21">
        <v>-170</v>
      </c>
      <c r="C9" s="26">
        <v>-108.47</v>
      </c>
      <c r="D9" s="27">
        <v>0.6381</v>
      </c>
      <c r="E9" s="26">
        <v>-141.19</v>
      </c>
      <c r="F9" s="26">
        <v>-117.87</v>
      </c>
      <c r="G9" s="26">
        <v>-440.08</v>
      </c>
    </row>
    <row r="10" spans="1:7" x14ac:dyDescent="0.2">
      <c r="A10" s="4" t="s">
        <v>22</v>
      </c>
      <c r="B10" s="21">
        <v>-1000000</v>
      </c>
      <c r="C10" s="26">
        <v>-1466440.7</v>
      </c>
      <c r="D10" s="27">
        <v>1.4663999999999999</v>
      </c>
      <c r="E10" s="26">
        <v>-461566.11</v>
      </c>
      <c r="F10" s="26">
        <v>-1428054.02</v>
      </c>
      <c r="G10" s="26">
        <v>-2042817.08</v>
      </c>
    </row>
    <row r="11" spans="1:7" x14ac:dyDescent="0.2">
      <c r="A11" s="4" t="s">
        <v>24</v>
      </c>
      <c r="B11" s="21">
        <v>0</v>
      </c>
      <c r="C11" s="26">
        <v>0</v>
      </c>
      <c r="D11" s="27">
        <v>0</v>
      </c>
      <c r="E11" s="26">
        <v>0</v>
      </c>
      <c r="F11" s="26">
        <v>0</v>
      </c>
      <c r="G11" s="26">
        <v>0</v>
      </c>
    </row>
    <row r="12" spans="1:7" x14ac:dyDescent="0.2">
      <c r="A12" s="4" t="s">
        <v>30</v>
      </c>
      <c r="B12" s="21">
        <v>-260000</v>
      </c>
      <c r="C12" s="26">
        <v>0</v>
      </c>
      <c r="D12" s="27">
        <v>0</v>
      </c>
      <c r="E12" s="26">
        <v>0</v>
      </c>
      <c r="F12" s="26">
        <v>0</v>
      </c>
      <c r="G12" s="26">
        <v>0</v>
      </c>
    </row>
    <row r="13" spans="1:7" x14ac:dyDescent="0.2">
      <c r="A13" s="4" t="s">
        <v>31</v>
      </c>
      <c r="B13" s="21">
        <v>0</v>
      </c>
      <c r="C13" s="26">
        <v>0</v>
      </c>
      <c r="D13" s="27">
        <v>0</v>
      </c>
      <c r="E13" s="26">
        <v>0</v>
      </c>
      <c r="F13" s="26">
        <v>0</v>
      </c>
      <c r="G13" s="26">
        <v>0</v>
      </c>
    </row>
    <row r="14" spans="1:7" x14ac:dyDescent="0.2">
      <c r="A14" s="10" t="s">
        <v>38</v>
      </c>
      <c r="B14" s="7">
        <v>-1420170</v>
      </c>
      <c r="C14" s="28">
        <v>-1565550.71</v>
      </c>
      <c r="D14" s="29">
        <v>1.1024</v>
      </c>
      <c r="E14" s="28">
        <v>-574802.1</v>
      </c>
      <c r="F14" s="28">
        <v>-1551808.92</v>
      </c>
      <c r="G14" s="28">
        <v>-2137372.2799999998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38"/>
  <sheetViews>
    <sheetView workbookViewId="0"/>
  </sheetViews>
  <sheetFormatPr defaultRowHeight="14.25" x14ac:dyDescent="0.2"/>
  <cols>
    <col min="1" max="1" width="23.5" bestFit="1" customWidth="1"/>
    <col min="2" max="3" width="11.75" bestFit="1" customWidth="1"/>
    <col min="4" max="4" width="9.375" style="5" bestFit="1" customWidth="1"/>
    <col min="5" max="6" width="11.7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13" t="s">
        <v>65</v>
      </c>
    </row>
    <row r="3" spans="1:7" x14ac:dyDescent="0.2">
      <c r="A3" s="9" t="str">
        <f>+'City Wide'!A3</f>
        <v>Through May (66.7%)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39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15</v>
      </c>
      <c r="B8" s="21">
        <v>-10706972</v>
      </c>
      <c r="C8" s="26">
        <v>-6388726.0099999998</v>
      </c>
      <c r="D8" s="27">
        <v>0.59670000000000001</v>
      </c>
      <c r="E8" s="26">
        <v>-5929670.5700000003</v>
      </c>
      <c r="F8" s="26">
        <v>-5897787.2300000004</v>
      </c>
      <c r="G8" s="26">
        <v>-5587432.4299999997</v>
      </c>
    </row>
    <row r="9" spans="1:7" x14ac:dyDescent="0.2">
      <c r="A9" s="4" t="s">
        <v>18</v>
      </c>
      <c r="B9" s="21">
        <v>-100000</v>
      </c>
      <c r="C9" s="26">
        <v>-83839</v>
      </c>
      <c r="D9" s="27">
        <v>0.83840000000000003</v>
      </c>
      <c r="E9" s="26">
        <v>-75712</v>
      </c>
      <c r="F9" s="26">
        <v>-66363.5</v>
      </c>
      <c r="G9" s="26">
        <v>-53798.5</v>
      </c>
    </row>
    <row r="10" spans="1:7" x14ac:dyDescent="0.2">
      <c r="A10" s="4" t="s">
        <v>20</v>
      </c>
      <c r="B10" s="21">
        <v>-150000</v>
      </c>
      <c r="C10" s="26">
        <v>-193331.64</v>
      </c>
      <c r="D10" s="27">
        <v>1.2888999999999999</v>
      </c>
      <c r="E10" s="26">
        <v>-141958.65</v>
      </c>
      <c r="F10" s="26">
        <v>-115378.29</v>
      </c>
      <c r="G10" s="26">
        <v>-148045.21</v>
      </c>
    </row>
    <row r="11" spans="1:7" x14ac:dyDescent="0.2">
      <c r="A11" s="4" t="s">
        <v>21</v>
      </c>
      <c r="B11" s="21">
        <v>-70000</v>
      </c>
      <c r="C11" s="26">
        <v>-70752</v>
      </c>
      <c r="D11" s="27">
        <v>1.0106999999999999</v>
      </c>
      <c r="E11" s="26">
        <v>-70202</v>
      </c>
      <c r="F11" s="26">
        <v>-68602</v>
      </c>
      <c r="G11" s="26">
        <v>-67510</v>
      </c>
    </row>
    <row r="12" spans="1:7" x14ac:dyDescent="0.2">
      <c r="A12" s="4" t="s">
        <v>22</v>
      </c>
      <c r="B12" s="21">
        <v>-45000</v>
      </c>
      <c r="C12" s="26">
        <v>0</v>
      </c>
      <c r="D12" s="27">
        <v>0</v>
      </c>
      <c r="E12" s="26">
        <v>0</v>
      </c>
      <c r="F12" s="26">
        <v>0</v>
      </c>
      <c r="G12" s="26">
        <v>0</v>
      </c>
    </row>
    <row r="13" spans="1:7" x14ac:dyDescent="0.2">
      <c r="A13" s="4" t="s">
        <v>24</v>
      </c>
      <c r="B13" s="21">
        <v>-55000</v>
      </c>
      <c r="C13" s="26">
        <v>-49291.519999999997</v>
      </c>
      <c r="D13" s="27">
        <v>0.8962</v>
      </c>
      <c r="E13" s="26">
        <v>-119896.35</v>
      </c>
      <c r="F13" s="26">
        <v>-44291.88</v>
      </c>
      <c r="G13" s="26">
        <v>-41408.39</v>
      </c>
    </row>
    <row r="14" spans="1:7" x14ac:dyDescent="0.2">
      <c r="A14" s="4" t="s">
        <v>28</v>
      </c>
      <c r="B14" s="21">
        <v>-11400</v>
      </c>
      <c r="C14" s="26">
        <v>0</v>
      </c>
      <c r="D14" s="27">
        <v>0</v>
      </c>
      <c r="E14" s="26">
        <v>0</v>
      </c>
      <c r="F14" s="26">
        <v>-11400</v>
      </c>
      <c r="G14" s="26">
        <v>-11400</v>
      </c>
    </row>
    <row r="15" spans="1:7" x14ac:dyDescent="0.2">
      <c r="A15" s="4" t="s">
        <v>30</v>
      </c>
      <c r="B15" s="21">
        <v>0</v>
      </c>
      <c r="C15" s="26">
        <v>0</v>
      </c>
      <c r="D15" s="27">
        <v>0</v>
      </c>
      <c r="E15" s="26">
        <v>0</v>
      </c>
      <c r="F15" s="26">
        <v>0</v>
      </c>
      <c r="G15" s="26">
        <v>0</v>
      </c>
    </row>
    <row r="16" spans="1:7" x14ac:dyDescent="0.2">
      <c r="A16" s="4" t="s">
        <v>31</v>
      </c>
      <c r="B16" s="21">
        <v>-595365.84</v>
      </c>
      <c r="C16" s="26">
        <v>-396910.56</v>
      </c>
      <c r="D16" s="27">
        <v>0.66669999999999996</v>
      </c>
      <c r="E16" s="26">
        <v>-389128</v>
      </c>
      <c r="F16" s="26">
        <v>-402665.28</v>
      </c>
      <c r="G16" s="26">
        <v>-370226.72</v>
      </c>
    </row>
    <row r="17" spans="1:7" x14ac:dyDescent="0.2">
      <c r="A17" s="10" t="s">
        <v>39</v>
      </c>
      <c r="B17" s="7">
        <v>-11733737.84</v>
      </c>
      <c r="C17" s="28">
        <v>-7182850.7300000004</v>
      </c>
      <c r="D17" s="29">
        <v>0.61219999999999997</v>
      </c>
      <c r="E17" s="28">
        <v>-6726567.5700000003</v>
      </c>
      <c r="F17" s="28">
        <v>-6606488.1799999997</v>
      </c>
      <c r="G17" s="28">
        <v>-6279821.25</v>
      </c>
    </row>
    <row r="38" spans="1:1" x14ac:dyDescent="0.2">
      <c r="A38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City Wide</vt:lpstr>
      <vt:lpstr>101 General</vt:lpstr>
      <vt:lpstr>102 Street</vt:lpstr>
      <vt:lpstr>103 Street Light</vt:lpstr>
      <vt:lpstr>110 Airport</vt:lpstr>
      <vt:lpstr>127 Cap. Imp.</vt:lpstr>
      <vt:lpstr>128 Impact Fees</vt:lpstr>
      <vt:lpstr>158 Airport Const.</vt:lpstr>
      <vt:lpstr>161 Water</vt:lpstr>
      <vt:lpstr>162 Wastewater</vt:lpstr>
      <vt:lpstr>163 Common Area Maint.</vt:lpstr>
      <vt:lpstr>164 Sanitation</vt:lpstr>
      <vt:lpstr>165 Golf</vt:lpstr>
      <vt:lpstr>167 Pool</vt:lpstr>
      <vt:lpstr>168 Dierkes</vt:lpstr>
      <vt:lpstr>181 Insurance</vt:lpstr>
      <vt:lpstr>182 Shop</vt:lpstr>
      <vt:lpstr>191 Drug &amp; Restit.</vt:lpstr>
      <vt:lpstr>193 Park Development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FQRM Report</dc:title>
  <dc:creator>Springbrook Software</dc:creator>
  <cp:lastModifiedBy>TFAdmin</cp:lastModifiedBy>
  <cp:lastPrinted>2017-07-12T17:35:09Z</cp:lastPrinted>
  <dcterms:created xsi:type="dcterms:W3CDTF">2015-01-13T17:37:21Z</dcterms:created>
  <dcterms:modified xsi:type="dcterms:W3CDTF">2020-06-09T19:45:45Z</dcterms:modified>
</cp:coreProperties>
</file>